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drawing+xml" PartName="/xl/drawings/drawing9.xml"/>
  <Override ContentType="application/vnd.openxmlformats-officedocument.spreadsheetml.sheet.main+xml" PartName="/xl/workbook.xml"/>
  <Override ContentType="application/vnd.openxmlformats-officedocument.drawingml.chart+xml" PartName="/xl/charts/chart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drawingml.chart+xml" PartName="/xl/charts/chart5.xml"/>
  <Override ContentType="application/vnd.openxmlformats-officedocument.spreadsheetml.worksheet+xml" PartName="/xl/worksheets/sheet4.xml"/>
  <Override ContentType="application/vnd.openxmlformats-officedocument.spreadsheetml.worksheet+xml" PartName="/xl/worksheets/sheet3.xml"/>
  <Override ContentType="application/vnd.openxmlformats-officedocument.drawingml.chart+xml" PartName="/xl/charts/chart7.xml"/>
  <Override ContentType="application/vnd.openxmlformats-officedocument.spreadsheetml.worksheet+xml" PartName="/xl/worksheets/sheet7.xml"/>
  <Override ContentType="application/vnd.openxmlformats-officedocument.drawing+xml" PartName="/xl/drawings/drawing6.xml"/>
  <Override ContentType="application/vnd.openxmlformats-officedocument.drawingml.chart+xml" PartName="/xl/charts/chart4.xml"/>
  <Override ContentType="application/vnd.openxmlformats-officedocument.drawing+xml" PartName="/xl/drawings/drawing7.xml"/>
  <Override ContentType="application/vnd.openxmlformats-officedocument.spreadsheetml.worksheet+xml" PartName="/xl/worksheets/sheet8.xml"/>
  <Override ContentType="application/vnd.openxmlformats-officedocument.drawingml.chart+xml" PartName="/xl/charts/chart8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drawing+xml" PartName="/xl/drawings/drawing1.xml"/>
  <Override ContentType="application/vnd.openxmlformats-officedocument.spreadsheetml.worksheet+xml" PartName="/xl/worksheets/sheet10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drawingml.chart+xml" PartName="/xl/charts/chart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styles+xml" PartName="/xl/style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/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showHorizontalScroll="1" showVerticalScroll="1" showSheetTabs="1" activeTab="0"/>
  </bookViews>
  <sheets>
    <sheet name="图表" sheetId="1" r:id="rId1"/>
    <sheet name="年-资产负债表" sheetId="2" r:id="rId3"/>
    <sheet name="年-利润表" sheetId="3" r:id="rId4"/>
    <sheet name="年-现金流量表" sheetId="4" r:id="rId5"/>
    <sheet name="盈利能力" sheetId="5" r:id="rId6"/>
    <sheet name="IP-年度" sheetId="6" r:id="rId7"/>
    <sheet name="渠道收入" sheetId="7" r:id="rId8"/>
    <sheet name="品类划分" sheetId="8" r:id="rId9"/>
    <sheet name="门店数量" sheetId="9" r:id="rId10"/>
    <sheet name="工作表9" sheetId="10" r:id="rId11"/>
    <sheet name="工作表10" sheetId="11" r:id="rId12"/>
    <sheet name="IP-草稿" sheetId="12" r:id="rId13"/>
  </sheets>
  <calcPr calcId="0" iterate="0"/>
</workbook>
</file>

<file path=xl/sharedStrings.xml><?xml version="1.0" encoding="utf-8"?>
<sst xmlns="http://schemas.openxmlformats.org/spreadsheetml/2006/main">
  <si>
    <t>日期</t>
  </si>
  <si>
    <t>资产总计</t>
  </si>
  <si>
    <t>类现金</t>
  </si>
  <si>
    <t>应收账款</t>
  </si>
  <si>
    <t>投资资产</t>
  </si>
  <si>
    <t>经营类资产</t>
  </si>
  <si>
    <t>类现金占比</t>
  </si>
  <si>
    <t>经营类资产占比</t>
  </si>
  <si>
    <t>有息负债</t>
  </si>
  <si>
    <t>经营性负债</t>
  </si>
  <si>
    <t>所有者权益合计</t>
  </si>
  <si>
    <t>有息负债占比</t>
  </si>
  <si>
    <t>经营性负债占比</t>
  </si>
  <si>
    <t>所有者权益占比</t>
  </si>
  <si>
    <t>净利润</t>
  </si>
  <si>
    <t>经营活动产生的现金流量净额</t>
  </si>
  <si>
    <t>净现比</t>
  </si>
  <si>
    <t>日期</t>
  </si>
  <si>
    <t>资产总计</t>
  </si>
  <si>
    <t>所有者权益合计</t>
  </si>
  <si>
    <t>负债合计</t>
  </si>
  <si>
    <t>类现金</t>
  </si>
  <si>
    <t>货币资金</t>
  </si>
  <si>
    <t>初步為期三個月以上及一年以內的定期存款</t>
  </si>
  <si>
    <t>应收票据及应收账款</t>
  </si>
  <si>
    <t>受限制货币资金</t>
  </si>
  <si>
    <t>应收账款</t>
  </si>
  <si>
    <t>应收票据及应收账款</t>
  </si>
  <si>
    <t>投资类资产</t>
  </si>
  <si>
    <t>以公允价值计量且其变动计入损益的金融投资(流动)</t>
  </si>
  <si>
    <t>以公允价值计量且其变动计入损益的金融投资(非流动)</t>
  </si>
  <si>
    <t>于联营及合资公司之权益</t>
  </si>
  <si>
    <t>经营类资产</t>
  </si>
  <si>
    <t>受限制现金</t>
  </si>
  <si>
    <t>预付款项、按金、其他应收款及其他资产(流动)</t>
  </si>
  <si>
    <t>预付款项、按金、其他应收款及其他资产(非流动)</t>
  </si>
  <si>
    <t>物业、厂房及设备</t>
  </si>
  <si>
    <t>使用权资产</t>
  </si>
  <si>
    <t>商誉及无形资产</t>
  </si>
  <si>
    <t>递延所得税资产</t>
  </si>
  <si>
    <t>存货</t>
  </si>
  <si>
    <t>有息负债</t>
  </si>
  <si>
    <t>短期借款</t>
  </si>
  <si>
    <t>经营性负债</t>
  </si>
  <si>
    <t>应交税费</t>
  </si>
  <si>
    <t>应付票据及应付账款</t>
  </si>
  <si>
    <t>租赁负债(短期)</t>
  </si>
  <si>
    <t>租赁负债(长期)</t>
  </si>
  <si>
    <t>预收款项、已收按金、应计费用、其他应付款及其他负债(短期)</t>
  </si>
  <si>
    <t>递延所得税负债</t>
  </si>
  <si>
    <t>合同负债(短期)</t>
  </si>
  <si>
    <t>股东权益占比</t>
  </si>
  <si>
    <t>其他储备</t>
  </si>
  <si>
    <t>未分配利润</t>
  </si>
  <si>
    <t>归属于母公司股东及其他权益持有者的权益合计</t>
  </si>
  <si>
    <t>归属于母公司普通股股东权益合计</t>
  </si>
  <si>
    <t>少数股东权益</t>
  </si>
  <si>
    <t>日期</t>
  </si>
  <si>
    <t>一、营业总收入</t>
  </si>
  <si>
    <t>营业收入</t>
  </si>
  <si>
    <t>营业成本</t>
  </si>
  <si>
    <t>毛利</t>
  </si>
  <si>
    <t>毛利率(GM)</t>
  </si>
  <si>
    <t>减：销售费用</t>
  </si>
  <si>
    <t>管理费用</t>
  </si>
  <si>
    <t>财务费用</t>
  </si>
  <si>
    <t>(其中)融资成本</t>
  </si>
  <si>
    <t>(其中)利息收入</t>
  </si>
  <si>
    <t>销售费用率</t>
  </si>
  <si>
    <t>管理费用率</t>
  </si>
  <si>
    <t>营业费用率</t>
  </si>
  <si>
    <t>财务费用率</t>
  </si>
  <si>
    <t>研发费用率</t>
  </si>
  <si>
    <t>四项费用率</t>
  </si>
  <si>
    <t>加：对联营企业及合营企业的投资收益</t>
  </si>
  <si>
    <t>公允价值变动收益</t>
  </si>
  <si>
    <t>资产减值损失</t>
  </si>
  <si>
    <t>其他业务收入</t>
  </si>
  <si>
    <t>其他业务成本</t>
  </si>
  <si>
    <t>二、利润总额</t>
  </si>
  <si>
    <t>减：所得税费用</t>
  </si>
  <si>
    <t>有效税率</t>
  </si>
  <si>
    <t>三、净利润</t>
  </si>
  <si>
    <t>净利润率</t>
  </si>
  <si>
    <t>归属于母公司股东及其他权益持有者的净利润</t>
  </si>
  <si>
    <t>归属于母公司普通股股东的净利润</t>
  </si>
  <si>
    <t>少数股东损益</t>
  </si>
  <si>
    <t>非国际公认会计准则净利润</t>
  </si>
  <si>
    <t>非国际公认会计准则归属于母公司股东净利润</t>
  </si>
  <si>
    <t>四、基本每股收益</t>
  </si>
  <si>
    <t>稀释每股收益</t>
  </si>
  <si>
    <t>五、综合收益总额</t>
  </si>
  <si>
    <t>归属于母公司股东及其他权益持有者的综合收益总额</t>
  </si>
  <si>
    <t>归属于母公司普通股股东的综合收益总额</t>
  </si>
  <si>
    <t>归属于少数股东的综合收益总额</t>
  </si>
  <si>
    <t>其他综合收益的税后净额</t>
  </si>
  <si>
    <t>分红、回购及涨跌幅</t>
  </si>
  <si>
    <t>分红金额</t>
  </si>
  <si>
    <t>H股分红金额</t>
  </si>
  <si>
    <t>分红率</t>
  </si>
  <si>
    <t>回购金额</t>
  </si>
  <si>
    <t>年度涨跌幅</t>
  </si>
  <si>
    <t>日期</t>
  </si>
  <si>
    <t>经营活动产生的现金流量净额</t>
  </si>
  <si>
    <t>投资活动产生的现金流量净额</t>
  </si>
  <si>
    <t>筹资活动产生的现金流量净额</t>
  </si>
  <si>
    <t>现金及现金等价物的净增加额</t>
  </si>
  <si>
    <t>期初现金及现金等价物的余额</t>
  </si>
  <si>
    <t>汇率变动对现金及现金等价物的影响</t>
  </si>
  <si>
    <t>期末现金及现金等价物净余额</t>
  </si>
  <si>
    <t>日期</t>
  </si>
  <si>
    <t>营业收入</t>
  </si>
  <si>
    <t>营收增速</t>
  </si>
  <si>
    <t>毛利</t>
  </si>
  <si>
    <t>毛利率(GM)</t>
  </si>
  <si>
    <t>归母净利润</t>
  </si>
  <si>
    <t>归母净利润增速</t>
  </si>
  <si>
    <t>非国际准则净利润</t>
  </si>
  <si>
    <t>非国际准则净利润增速</t>
  </si>
  <si>
    <t>注：当年和下一年数据不一致是，使用下一年数据。宗旨是使用最近一份数据</t>
  </si>
  <si>
    <t xml:space="preserve">IP 收入</t>
  </si>
  <si>
    <t>2019年</t>
  </si>
  <si>
    <t>2020年</t>
  </si>
  <si>
    <t>2021年</t>
  </si>
  <si>
    <t>2022年</t>
  </si>
  <si>
    <t>2023年</t>
  </si>
  <si>
    <t>2024年</t>
  </si>
  <si>
    <t>2025年</t>
  </si>
  <si>
    <t xml:space="preserve">IP 收入</t>
  </si>
  <si>
    <t>2019年</t>
  </si>
  <si>
    <t>2020年</t>
  </si>
  <si>
    <t>2021年</t>
  </si>
  <si>
    <t>2022年</t>
  </si>
  <si>
    <t>2023年</t>
  </si>
  <si>
    <t>2024年</t>
  </si>
  <si>
    <t>2025年</t>
  </si>
  <si>
    <t xml:space="preserve">THE MONSTERS</t>
  </si>
  <si>
    <t xml:space="preserve">THE MONSTERS</t>
  </si>
  <si>
    <t>MOLLY</t>
  </si>
  <si>
    <t>MOLLY</t>
  </si>
  <si>
    <t>SKULLPANDA</t>
  </si>
  <si>
    <t>SKULLPANDA</t>
  </si>
  <si>
    <t>DIMOO</t>
  </si>
  <si>
    <t>DIMOO</t>
  </si>
  <si>
    <t>HIRONO-小野</t>
  </si>
  <si>
    <t>HIRONO-小野</t>
  </si>
  <si>
    <t>CRYBABY</t>
  </si>
  <si>
    <t>CRYBABY</t>
  </si>
  <si>
    <t>HACIPUPU</t>
  </si>
  <si>
    <t>HACIPUPU</t>
  </si>
  <si>
    <t>Zsiga</t>
  </si>
  <si>
    <t>Zsiga</t>
  </si>
  <si>
    <t>星星人</t>
  </si>
  <si>
    <t>星星人</t>
  </si>
  <si>
    <t>BUNNY</t>
  </si>
  <si>
    <t>BUNNY</t>
  </si>
  <si>
    <t xml:space="preserve">Sweet Bean-小甜豆</t>
  </si>
  <si>
    <t xml:space="preserve">Sweet Bean-小甜豆</t>
  </si>
  <si>
    <t xml:space="preserve">PINO JELLY</t>
  </si>
  <si>
    <t xml:space="preserve">PINO JELLY</t>
  </si>
  <si>
    <t xml:space="preserve">BOBO &amp; COCO</t>
  </si>
  <si>
    <t xml:space="preserve">BOBO &amp; COCO</t>
  </si>
  <si>
    <t xml:space="preserve">SATYR RORY</t>
  </si>
  <si>
    <t xml:space="preserve">SATYR RORY</t>
  </si>
  <si>
    <t xml:space="preserve">其他艺术家IP/其他自有 IP</t>
  </si>
  <si>
    <t xml:space="preserve">其他艺术家IP/其他自有 IP</t>
  </si>
  <si>
    <t>獨家IP（合计）</t>
  </si>
  <si>
    <t>獨家IP（合计）</t>
  </si>
  <si>
    <t>PUCKY</t>
  </si>
  <si>
    <t>PUCKY</t>
  </si>
  <si>
    <t>其他獨家IP</t>
  </si>
  <si>
    <t>其他獨家IP</t>
  </si>
  <si>
    <t>非獨家/授權IP（合计）</t>
  </si>
  <si>
    <t>非獨家/授權IP（合计）</t>
  </si>
  <si>
    <t>外采及其他</t>
  </si>
  <si>
    <t>外采及其他</t>
  </si>
  <si>
    <t>其他</t>
  </si>
  <si>
    <t>其他</t>
  </si>
  <si>
    <t>计算合计</t>
  </si>
  <si>
    <t>计算合计</t>
  </si>
  <si>
    <t xml:space="preserve">IP 占比</t>
  </si>
  <si>
    <t>2019年</t>
  </si>
  <si>
    <t>2020年</t>
  </si>
  <si>
    <t>2021年</t>
  </si>
  <si>
    <t>2022年</t>
  </si>
  <si>
    <t>2023年</t>
  </si>
  <si>
    <t>2024年</t>
  </si>
  <si>
    <t>2025年</t>
  </si>
  <si>
    <t xml:space="preserve">THE MONSTERS</t>
  </si>
  <si>
    <t>MOLLY</t>
  </si>
  <si>
    <t>SKULLPANDA</t>
  </si>
  <si>
    <t>DIMOO</t>
  </si>
  <si>
    <t>HIRONO-小野</t>
  </si>
  <si>
    <t>CRYBABY</t>
  </si>
  <si>
    <t>HACIPUPU</t>
  </si>
  <si>
    <t>Zsiga</t>
  </si>
  <si>
    <t>星星人</t>
  </si>
  <si>
    <t>BUNNY</t>
  </si>
  <si>
    <t xml:space="preserve">Sweet Bean-小甜豆</t>
  </si>
  <si>
    <t xml:space="preserve">PINO JELLY</t>
  </si>
  <si>
    <t xml:space="preserve">BOBO &amp; COCO</t>
  </si>
  <si>
    <t xml:space="preserve">SATYR RORY</t>
  </si>
  <si>
    <t xml:space="preserve">其他艺术家IP/其他自有 IP</t>
  </si>
  <si>
    <t>PUCKY</t>
  </si>
  <si>
    <t>其他獨家IP</t>
  </si>
  <si>
    <t>非獨家/授權IP（合计）</t>
  </si>
  <si>
    <t>外采及其他</t>
  </si>
  <si>
    <t>其他</t>
  </si>
  <si>
    <t>计算合计</t>
  </si>
  <si>
    <t xml:space="preserve">
类别
</t>
  </si>
  <si>
    <t xml:space="preserve">
2019年
</t>
  </si>
  <si>
    <t xml:space="preserve">
2020年
</t>
  </si>
  <si>
    <t xml:space="preserve">
2021年
</t>
  </si>
  <si>
    <t xml:space="preserve">
2022年
</t>
  </si>
  <si>
    <t xml:space="preserve">
2023年
</t>
  </si>
  <si>
    <t xml:space="preserve">
2024年
</t>
  </si>
  <si>
    <t xml:space="preserve">
2025年
</t>
  </si>
  <si>
    <t xml:space="preserve">
自主产品
</t>
  </si>
  <si>
    <t xml:space="preserve">
藝術家IP
</t>
  </si>
  <si>
    <t xml:space="preserve">
授權IP（獨家IP+非獨家IP）
</t>
  </si>
  <si>
    <t xml:space="preserve">
外採及其他（外采代销+其他）
</t>
  </si>
  <si>
    <t xml:space="preserve">
合計
</t>
  </si>
  <si>
    <t>地区/收入</t>
  </si>
  <si>
    <t>渠道</t>
  </si>
  <si>
    <t>2021</t>
  </si>
  <si>
    <t>2022</t>
  </si>
  <si>
    <t>2023</t>
  </si>
  <si>
    <t>2024</t>
  </si>
  <si>
    <t>2025</t>
  </si>
  <si>
    <t xml:space="preserve">中国
（2025 年后包含港澳台）</t>
  </si>
  <si>
    <t>线下渠道</t>
  </si>
  <si>
    <t>线上渠道</t>
  </si>
  <si>
    <t>批发及其他</t>
  </si>
  <si>
    <t>合计</t>
  </si>
  <si>
    <t xml:space="preserve">海外
（2025 年后不含港澳台）</t>
  </si>
  <si>
    <t>线下渠道</t>
  </si>
  <si>
    <t>线上渠道</t>
  </si>
  <si>
    <t>批发及其他</t>
  </si>
  <si>
    <t>合计</t>
  </si>
  <si>
    <t xml:space="preserve">亚太
（2025 年后不含港澳台）</t>
  </si>
  <si>
    <t>线下渠道</t>
  </si>
  <si>
    <t>线上渠道</t>
  </si>
  <si>
    <t>批发及其他</t>
  </si>
  <si>
    <t>合计</t>
  </si>
  <si>
    <t>美洲</t>
  </si>
  <si>
    <t>线下渠道</t>
  </si>
  <si>
    <t>线上渠道</t>
  </si>
  <si>
    <t>批发及其他</t>
  </si>
  <si>
    <t>合计</t>
  </si>
  <si>
    <t>欧洲及其他地区</t>
  </si>
  <si>
    <t>线下渠道</t>
  </si>
  <si>
    <t>线上渠道</t>
  </si>
  <si>
    <t>批发及其他</t>
  </si>
  <si>
    <t>合计</t>
  </si>
  <si>
    <t>合计</t>
  </si>
  <si>
    <t>地区/占比</t>
  </si>
  <si>
    <t>2021年</t>
  </si>
  <si>
    <t>2022年</t>
  </si>
  <si>
    <t>2023年</t>
  </si>
  <si>
    <t>2024年</t>
  </si>
  <si>
    <t>2025年</t>
  </si>
  <si>
    <t>中国</t>
  </si>
  <si>
    <t>海外</t>
  </si>
  <si>
    <t>亚太</t>
  </si>
  <si>
    <t>美洲</t>
  </si>
  <si>
    <t>欧洲及其他地区</t>
  </si>
  <si>
    <t>合计</t>
  </si>
  <si>
    <t>品类</t>
  </si>
  <si>
    <t>2023</t>
  </si>
  <si>
    <t>2024</t>
  </si>
  <si>
    <t>2025</t>
  </si>
  <si>
    <t xml:space="preserve">收入
（千元）</t>
  </si>
  <si>
    <t>毛绒</t>
  </si>
  <si>
    <t>手办</t>
  </si>
  <si>
    <t>MEGA</t>
  </si>
  <si>
    <t>衍生品及其他</t>
  </si>
  <si>
    <t>合计</t>
  </si>
  <si>
    <t>品类</t>
  </si>
  <si>
    <t>2023</t>
  </si>
  <si>
    <t>2024</t>
  </si>
  <si>
    <t>2025</t>
  </si>
  <si>
    <t>收入</t>
  </si>
  <si>
    <t>毛绒</t>
  </si>
  <si>
    <t>手办</t>
  </si>
  <si>
    <t>MEGA</t>
  </si>
  <si>
    <t>衍生品及其他</t>
  </si>
  <si>
    <t>合计</t>
  </si>
  <si>
    <t>占比</t>
  </si>
  <si>
    <t>毛绒</t>
  </si>
  <si>
    <t>手办</t>
  </si>
  <si>
    <t>MEGA</t>
  </si>
  <si>
    <t>衍生品及其他</t>
  </si>
  <si>
    <t>同比</t>
  </si>
  <si>
    <t>毛绒</t>
  </si>
  <si>
    <t>手办</t>
  </si>
  <si>
    <t>MEGA</t>
  </si>
  <si>
    <t>衍生品及其他</t>
  </si>
  <si>
    <t>零售门店数量</t>
  </si>
  <si>
    <t>机器人商店</t>
  </si>
  <si>
    <t>年份</t>
  </si>
  <si>
    <t>中国内地</t>
  </si>
  <si>
    <t>港澳台</t>
  </si>
  <si>
    <t>中国</t>
  </si>
  <si>
    <t>中国同比</t>
  </si>
  <si>
    <t>亚太</t>
  </si>
  <si>
    <t>美洲</t>
  </si>
  <si>
    <t>欧洲</t>
  </si>
  <si>
    <r>
      <t xml:space="preserve">海外合计
</t>
    </r>
    <r>
      <rPr>
        <sz val="8"/>
      </rPr>
      <t xml:space="preserve">（2023 年前包含港澳台）</t>
    </r>
  </si>
  <si>
    <t>全球合计</t>
  </si>
  <si>
    <t>全球同比</t>
  </si>
  <si>
    <t>年份</t>
  </si>
  <si>
    <t>中国内地</t>
  </si>
  <si>
    <t>港澳台</t>
  </si>
  <si>
    <t>中国</t>
  </si>
  <si>
    <t xml:space="preserve">海外合计
（2023 年前包含港澳台）</t>
  </si>
  <si>
    <t>全球合计</t>
  </si>
  <si>
    <t>2026H1</t>
  </si>
  <si>
    <t>2026H1</t>
  </si>
  <si>
    <t>2025H1</t>
  </si>
  <si>
    <t>2025H1</t>
  </si>
  <si>
    <t>2024H1</t>
  </si>
  <si>
    <t>2024H1</t>
  </si>
  <si>
    <t xml:space="preserve">
地区
</t>
  </si>
  <si>
    <t xml:space="preserve">
截至 2025 年 12 月 31 日止年度收入（人民币千元）
</t>
  </si>
  <si>
    <t xml:space="preserve">
截至 2025 年 12 月 31 日止年度收入占比
</t>
  </si>
  <si>
    <t xml:space="preserve">
截至 2024 年 12 月 31 日止年度收入（人民币千元）
</t>
  </si>
  <si>
    <t xml:space="preserve">
截至 2024 年 12 月 31 日止年度收入占比
</t>
  </si>
  <si>
    <t xml:space="preserve">
收入变动
</t>
  </si>
  <si>
    <t xml:space="preserve">
中國
</t>
  </si>
  <si>
    <t xml:space="preserve">
亞太
</t>
  </si>
  <si>
    <t xml:space="preserve">
美洲
</t>
  </si>
  <si>
    <t xml:space="preserve">
歐洲及其他地區
</t>
  </si>
  <si>
    <t xml:space="preserve">
合計
</t>
  </si>
  <si>
    <t>2025H1</t>
  </si>
  <si>
    <t>亞太</t>
  </si>
  <si>
    <t>美洲</t>
  </si>
  <si>
    <t>歐洲</t>
  </si>
  <si>
    <t xml:space="preserve">
渠道分类
</t>
  </si>
  <si>
    <t xml:space="preserve">
子渠道
</t>
  </si>
  <si>
    <t xml:space="preserve">
截至 2025 年 6 月 30 日止六个月收入
</t>
  </si>
  <si>
    <t xml:space="preserve">
收入占比
</t>
  </si>
  <si>
    <t xml:space="preserve">
截至 2024 年 6 月 30 日止六个月收入
</t>
  </si>
  <si>
    <t xml:space="preserve">
收入占比
</t>
  </si>
  <si>
    <t xml:space="preserve">
收入变动
</t>
  </si>
  <si>
    <t xml:space="preserve">
渠道分类
</t>
  </si>
  <si>
    <t xml:space="preserve">
子渠道
</t>
  </si>
  <si>
    <t xml:space="preserve">
截至 2025 年 6 月 30 日止六个月收入
</t>
  </si>
  <si>
    <t xml:space="preserve">
收入占比
</t>
  </si>
  <si>
    <t xml:space="preserve">
截至 2024 年 6 月 30 日止六个月收入
</t>
  </si>
  <si>
    <t xml:space="preserve">
收入占比
</t>
  </si>
  <si>
    <t xml:space="preserve">
收入变动
</t>
  </si>
  <si>
    <t xml:space="preserve">
渠道分类
</t>
  </si>
  <si>
    <t xml:space="preserve">
子渠道
</t>
  </si>
  <si>
    <t xml:space="preserve">
截至 2025 年 6 月 30 日止六个月收入
</t>
  </si>
  <si>
    <t xml:space="preserve">
收入占比
</t>
  </si>
  <si>
    <t xml:space="preserve">
截至 2024 年 6 月 30 日止六个月收入
</t>
  </si>
  <si>
    <t xml:space="preserve">
收入占比
</t>
  </si>
  <si>
    <t xml:space="preserve">
收入变动
</t>
  </si>
  <si>
    <t xml:space="preserve">
渠道分类
</t>
  </si>
  <si>
    <t xml:space="preserve">
子渠道
</t>
  </si>
  <si>
    <t xml:space="preserve">
截至 2025 年 6 月 30 日止六个月收入
</t>
  </si>
  <si>
    <t xml:space="preserve">
收入占比
</t>
  </si>
  <si>
    <t xml:space="preserve">
截至 2024 年 6 月 30 日止六个月收入
</t>
  </si>
  <si>
    <t xml:space="preserve">
收入占比
</t>
  </si>
  <si>
    <t xml:space="preserve">
收入变动
</t>
  </si>
  <si>
    <t xml:space="preserve">
線下渠道
</t>
  </si>
  <si>
    <t xml:space="preserve">
零售店
</t>
  </si>
  <si>
    <t xml:space="preserve">
線下渠道
</t>
  </si>
  <si>
    <t xml:space="preserve">
零售店
</t>
  </si>
  <si>
    <t xml:space="preserve">
線下渠道
</t>
  </si>
  <si>
    <t xml:space="preserve">
零售店
</t>
  </si>
  <si>
    <t xml:space="preserve">
線下渠道
</t>
  </si>
  <si>
    <t xml:space="preserve">
零售店
</t>
  </si>
  <si>
    <t xml:space="preserve">
</t>
  </si>
  <si>
    <t xml:space="preserve">
機器人商店
</t>
  </si>
  <si>
    <t xml:space="preserve">
</t>
  </si>
  <si>
    <t xml:space="preserve">
機器人商店
</t>
  </si>
  <si>
    <t xml:space="preserve">
</t>
  </si>
  <si>
    <t xml:space="preserve">
機器人商店
</t>
  </si>
  <si>
    <t xml:space="preserve">
</t>
  </si>
  <si>
    <t xml:space="preserve">
機器人商店
</t>
  </si>
  <si>
    <t xml:space="preserve">
</t>
  </si>
  <si>
    <t xml:space="preserve">
小計
</t>
  </si>
  <si>
    <t xml:space="preserve">
</t>
  </si>
  <si>
    <t xml:space="preserve">
小計
</t>
  </si>
  <si>
    <t xml:space="preserve">
</t>
  </si>
  <si>
    <t xml:space="preserve">
小計
</t>
  </si>
  <si>
    <t xml:space="preserve">
</t>
  </si>
  <si>
    <t xml:space="preserve">
小計
</t>
  </si>
  <si>
    <t xml:space="preserve">
線上渠道
</t>
  </si>
  <si>
    <t xml:space="preserve">
泡泡瑪特抽盒機
</t>
  </si>
  <si>
    <t xml:space="preserve">
線上渠道
</t>
  </si>
  <si>
    <t xml:space="preserve">
泡泡瑪特官方網站
</t>
  </si>
  <si>
    <t xml:space="preserve">
線上渠道
</t>
  </si>
  <si>
    <t xml:space="preserve">
泡泡瑪特官方網站
</t>
  </si>
  <si>
    <t xml:space="preserve">
線上渠道
</t>
  </si>
  <si>
    <t xml:space="preserve">
泡泡瑪特官方網站
</t>
  </si>
  <si>
    <t xml:space="preserve">
</t>
  </si>
  <si>
    <t xml:space="preserve">
天貓旗艦店
</t>
  </si>
  <si>
    <t xml:space="preserve">
</t>
  </si>
  <si>
    <t xml:space="preserve">
Shopee
</t>
  </si>
  <si>
    <t xml:space="preserve">
</t>
  </si>
  <si>
    <t xml:space="preserve">
TikTok 平台
</t>
  </si>
  <si>
    <t xml:space="preserve">
</t>
  </si>
  <si>
    <t xml:space="preserve">
其他線上渠道
</t>
  </si>
  <si>
    <t xml:space="preserve">
</t>
  </si>
  <si>
    <t xml:space="preserve">
抖音平台
</t>
  </si>
  <si>
    <t xml:space="preserve">
</t>
  </si>
  <si>
    <t xml:space="preserve">
其他線上渠道
</t>
  </si>
  <si>
    <t xml:space="preserve">
</t>
  </si>
  <si>
    <t xml:space="preserve">
其他線上渠道
</t>
  </si>
  <si>
    <t xml:space="preserve">
</t>
  </si>
  <si>
    <t xml:space="preserve">
小計
</t>
  </si>
  <si>
    <t xml:space="preserve">
</t>
  </si>
  <si>
    <t xml:space="preserve">
其他線上渠道
</t>
  </si>
  <si>
    <t xml:space="preserve">
</t>
  </si>
  <si>
    <t xml:space="preserve">
小計
</t>
  </si>
  <si>
    <t xml:space="preserve">
</t>
  </si>
  <si>
    <t xml:space="preserve">
小計
</t>
  </si>
  <si>
    <t xml:space="preserve">
批發及其他
</t>
  </si>
  <si>
    <t xml:space="preserve">
—
</t>
  </si>
  <si>
    <t xml:space="preserve">
</t>
  </si>
  <si>
    <t xml:space="preserve">
小計
</t>
  </si>
  <si>
    <t xml:space="preserve">
批發及其他
</t>
  </si>
  <si>
    <t xml:space="preserve">
—
</t>
  </si>
  <si>
    <t xml:space="preserve">
批發及其他
</t>
  </si>
  <si>
    <t xml:space="preserve">
—
</t>
  </si>
  <si>
    <t xml:space="preserve">
合計
</t>
  </si>
  <si>
    <t xml:space="preserve">
—
</t>
  </si>
  <si>
    <t xml:space="preserve">
批發及其他
</t>
  </si>
  <si>
    <t xml:space="preserve">
—
</t>
  </si>
  <si>
    <t xml:space="preserve">
合計
</t>
  </si>
  <si>
    <t xml:space="preserve">
—
</t>
  </si>
  <si>
    <t xml:space="preserve">
合計
</t>
  </si>
  <si>
    <t xml:space="preserve">
—
</t>
  </si>
  <si>
    <t xml:space="preserve">
合計
</t>
  </si>
  <si>
    <t xml:space="preserve">
—
</t>
  </si>
  <si>
    <t>2022&amp;2021</t>
  </si>
  <si>
    <t xml:space="preserve">
地区分类
</t>
  </si>
  <si>
    <t xml:space="preserve">
渠道分类
</t>
  </si>
  <si>
    <t xml:space="preserve">
截至 2023 年 6 月 30 日止六个月收入
</t>
  </si>
  <si>
    <t xml:space="preserve">
截至 2023 年 6 月 30 日止年度毛利率
</t>
  </si>
  <si>
    <t xml:space="preserve">
截至 2023 年 6 月 30 日止年度收入占比
</t>
  </si>
  <si>
    <t xml:space="preserve">
截至 2022 年 6 月 30 日止六个月收入
</t>
  </si>
  <si>
    <t xml:space="preserve">
截至 2022 年 6 月 30 日止年度毛利率
</t>
  </si>
  <si>
    <t xml:space="preserve">
截至 2022 年 6 月 30 日止年度收入占比
</t>
  </si>
  <si>
    <t xml:space="preserve">
地区分类
</t>
  </si>
  <si>
    <t xml:space="preserve">
渠道分类
</t>
  </si>
  <si>
    <t xml:space="preserve">
截至 2022 年 6 月 30 日止六个月收入
</t>
  </si>
  <si>
    <t xml:space="preserve">
截至 2022 年 6 月 30 日止毛利率
</t>
  </si>
  <si>
    <t xml:space="preserve">
截至 2022 年 6 月 30 日止收入占比
</t>
  </si>
  <si>
    <t xml:space="preserve">
截至 2021 年 6 月 30 日止六个月收入
</t>
  </si>
  <si>
    <t xml:space="preserve">
截至 2021 年 6 月 30 日止毛利率
</t>
  </si>
  <si>
    <t xml:space="preserve">
截至 2021 年 6 月 30 日止收入占比
</t>
  </si>
  <si>
    <t xml:space="preserve">
中國內地
</t>
  </si>
  <si>
    <t xml:space="preserve">
線下渠道
</t>
  </si>
  <si>
    <t xml:space="preserve">
中國大陸地區
</t>
  </si>
  <si>
    <t xml:space="preserve">
線下渠道
</t>
  </si>
  <si>
    <t xml:space="preserve">
</t>
  </si>
  <si>
    <t xml:space="preserve">
線上渠道
</t>
  </si>
  <si>
    <t xml:space="preserve">
</t>
  </si>
  <si>
    <t xml:space="preserve">
線上渠道
</t>
  </si>
  <si>
    <t xml:space="preserve">
</t>
  </si>
  <si>
    <t xml:space="preserve">
批發及其他
</t>
  </si>
  <si>
    <t xml:space="preserve">
</t>
  </si>
  <si>
    <t xml:space="preserve">
批發及其他
</t>
  </si>
  <si>
    <t xml:space="preserve">
</t>
  </si>
  <si>
    <t xml:space="preserve">
小計
</t>
  </si>
  <si>
    <t xml:space="preserve">
</t>
  </si>
  <si>
    <t xml:space="preserve">
小計
</t>
  </si>
  <si>
    <t xml:space="preserve">
港澳台及海外
</t>
  </si>
  <si>
    <t xml:space="preserve">
線下渠道
</t>
  </si>
  <si>
    <t xml:space="preserve">
港澳台地區及海外
</t>
  </si>
  <si>
    <t xml:space="preserve">
線下渠道
</t>
  </si>
  <si>
    <t xml:space="preserve">
</t>
  </si>
  <si>
    <t xml:space="preserve">
線上渠道
</t>
  </si>
  <si>
    <t xml:space="preserve">
</t>
  </si>
  <si>
    <t xml:space="preserve">
線上渠道
</t>
  </si>
  <si>
    <t xml:space="preserve">
</t>
  </si>
  <si>
    <t xml:space="preserve">
批發及其他
</t>
  </si>
  <si>
    <t xml:space="preserve">
</t>
  </si>
  <si>
    <t xml:space="preserve">
批發及其他
</t>
  </si>
  <si>
    <t xml:space="preserve">
</t>
  </si>
  <si>
    <t xml:space="preserve">
小計
</t>
  </si>
  <si>
    <t xml:space="preserve">
</t>
  </si>
  <si>
    <t xml:space="preserve">
小計
</t>
  </si>
  <si>
    <t xml:space="preserve">
總計
</t>
  </si>
  <si>
    <t xml:space="preserve">
—
</t>
  </si>
  <si>
    <t xml:space="preserve">
總計
</t>
  </si>
  <si>
    <t xml:space="preserve">
—
</t>
  </si>
  <si>
    <t xml:space="preserve">
艺术家 IP
</t>
  </si>
  <si>
    <t xml:space="preserve">
2025 年收入
</t>
  </si>
  <si>
    <t xml:space="preserve">
2025 年收入占比
</t>
  </si>
  <si>
    <t xml:space="preserve">
2024 年收入
</t>
  </si>
  <si>
    <t xml:space="preserve">
2024 年收入占比
</t>
  </si>
  <si>
    <t xml:space="preserve">
艺术家 IP
</t>
  </si>
  <si>
    <t xml:space="preserve">
2024 年收入
</t>
  </si>
  <si>
    <t xml:space="preserve">
2024 年收入占比
</t>
  </si>
  <si>
    <t xml:space="preserve">
2023 年收入
</t>
  </si>
  <si>
    <t xml:space="preserve">
2023 年收入占比
</t>
  </si>
  <si>
    <t xml:space="preserve">
艺术家 IP
</t>
  </si>
  <si>
    <t xml:space="preserve">
2023 年收入
</t>
  </si>
  <si>
    <t xml:space="preserve">
2023 年收入占比
</t>
  </si>
  <si>
    <t xml:space="preserve">
2022 年收入
</t>
  </si>
  <si>
    <t xml:space="preserve">
2022 年收入占比
</t>
  </si>
  <si>
    <t xml:space="preserve">
自有 IP
</t>
  </si>
  <si>
    <t xml:space="preserve">
2022 年收入
</t>
  </si>
  <si>
    <t xml:space="preserve">
2022 年收入占比
</t>
  </si>
  <si>
    <t xml:space="preserve">
2021 年收入
</t>
  </si>
  <si>
    <t xml:space="preserve">
2021 年收入占比
</t>
  </si>
  <si>
    <t xml:space="preserve">藝術家 IP（总计）</t>
  </si>
  <si>
    <t xml:space="preserve">
THE MONSTERS
</t>
  </si>
  <si>
    <t xml:space="preserve">
SKULLPANDA
</t>
  </si>
  <si>
    <t xml:space="preserve">
SKULLPANDA
</t>
  </si>
  <si>
    <t xml:space="preserve">THE MONSTERS</t>
  </si>
  <si>
    <t xml:space="preserve">
MOLLY
</t>
  </si>
  <si>
    <t xml:space="preserve">
MOLLY
</t>
  </si>
  <si>
    <t xml:space="preserve">
MOLLY
</t>
  </si>
  <si>
    <t>SKULLPANDA</t>
  </si>
  <si>
    <t xml:space="preserve">
SKULLPANDA
</t>
  </si>
  <si>
    <t xml:space="preserve">
DIMOO
</t>
  </si>
  <si>
    <t xml:space="preserve">
DIMOO
</t>
  </si>
  <si>
    <t>CRYBABY</t>
  </si>
  <si>
    <t xml:space="preserve">
CRYBABY
</t>
  </si>
  <si>
    <t xml:space="preserve">
THE MONSTERS
</t>
  </si>
  <si>
    <t xml:space="preserve">
小甜豆（Sweet Bean）
</t>
  </si>
  <si>
    <t>MOLLY</t>
  </si>
  <si>
    <t xml:space="preserve">
DIMOO
</t>
  </si>
  <si>
    <t xml:space="preserve">
HIRONO（小野）
</t>
  </si>
  <si>
    <t xml:space="preserve">
小野（Hirono）
</t>
  </si>
  <si>
    <t>DIMOO</t>
  </si>
  <si>
    <t xml:space="preserve">
HIRONO
</t>
  </si>
  <si>
    <t xml:space="preserve">
Sweet Bean（小甜豆）
</t>
  </si>
  <si>
    <t xml:space="preserve">
其他自有 IP
</t>
  </si>
  <si>
    <t>星星人</t>
  </si>
  <si>
    <t xml:space="preserve">
Zsiga
</t>
  </si>
  <si>
    <t xml:space="preserve">
PINO JELLY
</t>
  </si>
  <si>
    <t xml:space="preserve">
獨家 IP
</t>
  </si>
  <si>
    <t xml:space="preserve">
2022 年收入
</t>
  </si>
  <si>
    <t xml:space="preserve">
2022 年收入占比
</t>
  </si>
  <si>
    <t xml:space="preserve">
2021 年收入
</t>
  </si>
  <si>
    <t xml:space="preserve">
2021 年收入占比
</t>
  </si>
  <si>
    <t>HIRONO</t>
  </si>
  <si>
    <t xml:space="preserve">
HACIPUPU
</t>
  </si>
  <si>
    <t xml:space="preserve">
HACIPUPU
</t>
  </si>
  <si>
    <t xml:space="preserve">
THE MONSTERS
</t>
  </si>
  <si>
    <t>HACIPUPU</t>
  </si>
  <si>
    <t xml:space="preserve">
其他藝術家 IP
</t>
  </si>
  <si>
    <t xml:space="preserve">
其他藝術家 IP
</t>
  </si>
  <si>
    <t xml:space="preserve">
PUCKY
</t>
  </si>
  <si>
    <t xml:space="preserve">其他藝術家 IP</t>
  </si>
  <si>
    <t xml:space="preserve">
其他獨家 IP
</t>
  </si>
  <si>
    <t xml:space="preserve">
类别
</t>
  </si>
  <si>
    <t xml:space="preserve">
2025 年收入
</t>
  </si>
  <si>
    <t xml:space="preserve">
2025 年收入占比
</t>
  </si>
  <si>
    <t xml:space="preserve">
2024 年收入
</t>
  </si>
  <si>
    <t xml:space="preserve">
2024 年收入占比
</t>
  </si>
  <si>
    <t xml:space="preserve">
类别
</t>
  </si>
  <si>
    <t xml:space="preserve">
2024 年收入
</t>
  </si>
  <si>
    <t xml:space="preserve">
2024 年收入占比
</t>
  </si>
  <si>
    <t xml:space="preserve">
2023 年收入
</t>
  </si>
  <si>
    <t xml:space="preserve">
2023 年收入占比
</t>
  </si>
  <si>
    <t xml:space="preserve">
类别
</t>
  </si>
  <si>
    <t xml:space="preserve">
2023 年收入
</t>
  </si>
  <si>
    <t xml:space="preserve">
2023 年收入占比
</t>
  </si>
  <si>
    <t xml:space="preserve">
2022 年收入
</t>
  </si>
  <si>
    <t xml:space="preserve">
2022 年收入占比
</t>
  </si>
  <si>
    <t xml:space="preserve">
类别
</t>
  </si>
  <si>
    <t xml:space="preserve">
2022 年收入
</t>
  </si>
  <si>
    <t xml:space="preserve">
2022 年收入占比
</t>
  </si>
  <si>
    <t xml:space="preserve">
2021 年收入
</t>
  </si>
  <si>
    <t xml:space="preserve">
2021 年收入占比
</t>
  </si>
  <si>
    <t xml:space="preserve">
自主产品
</t>
  </si>
  <si>
    <t xml:space="preserve">
自主產品
</t>
  </si>
  <si>
    <t xml:space="preserve">
自主產品
</t>
  </si>
  <si>
    <t xml:space="preserve">
自主產品
</t>
  </si>
  <si>
    <t xml:space="preserve">
授权 IP
</t>
  </si>
  <si>
    <t xml:space="preserve">
藝術家 IP
</t>
  </si>
  <si>
    <t xml:space="preserve">
藝術家 IP
</t>
  </si>
  <si>
    <t xml:space="preserve">
自有 IP
</t>
  </si>
  <si>
    <t xml:space="preserve">
外採及其他
</t>
  </si>
  <si>
    <t xml:space="preserve">
授權 IP
</t>
  </si>
  <si>
    <t xml:space="preserve">
授權 IP
</t>
  </si>
  <si>
    <t xml:space="preserve">
獨家 IP
</t>
  </si>
  <si>
    <t xml:space="preserve">
合计
</t>
  </si>
  <si>
    <t xml:space="preserve">
外採及其他
</t>
  </si>
  <si>
    <t xml:space="preserve">
外採及其他
</t>
  </si>
  <si>
    <t xml:space="preserve">
非獨家 IP
</t>
  </si>
  <si>
    <t xml:space="preserve">
合計
</t>
  </si>
  <si>
    <t xml:space="preserve">
合計
</t>
  </si>
  <si>
    <t xml:space="preserve">
外採及代銷
</t>
  </si>
  <si>
    <t xml:space="preserve">
其他
</t>
  </si>
  <si>
    <t xml:space="preserve">
合計
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</si>
</sst>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"/>
    <numFmt numFmtId="166" formatCode="0.0%"/>
    <numFmt numFmtId="167" formatCode="0.0_);[Red](0.0)"/>
    <numFmt numFmtId="168" formatCode="#,##0.0_);[Red](#,##0.0)"/>
  </numFmts>
  <fonts count="14">
    <font>
      <name val="等线"/>
      <charset val="1344"/>
      <sz val="9"/>
    </font>
    <font>
      <b/>
      <sz val="9"/>
    </font>
    <font>
      <sz val="9"/>
    </font>
    <font/>
    <font>
      <sz val="8"/>
    </font>
    <font>
      <b/>
    </font>
    <font>
      <color rgb="ff0000"/>
    </font>
    <font>
      <color rgb="000000"/>
      <sz val="9"/>
    </font>
    <font>
      <color rgb="000000"/>
    </font>
    <font>
      <color rgb="000000"/>
      <sz val="10"/>
    </font>
    <font>
      <sz val="10"/>
    </font>
    <font>
      <b/>
      <sz val="10"/>
    </font>
    <font>
      <color rgb="3b3b3b"/>
      <sz val="10"/>
    </font>
    <font>
      <color rgb="3B3B3B"/>
      <sz val="10"/>
    </font>
  </fonts>
  <fills count="8">
    <fill>
      <patternFill/>
    </fill>
    <fill>
      <patternFill patternType="gray125"/>
    </fill>
    <fill>
      <patternFill patternType="solid">
        <fgColor rgb="4DA8EE"/>
      </patternFill>
    </fill>
    <fill>
      <patternFill patternType="solid">
        <fgColor rgb="B0B3B2"/>
      </patternFill>
    </fill>
    <fill>
      <patternFill patternType="solid">
        <fgColor rgb="D4D4D4"/>
      </patternFill>
    </fill>
    <fill>
      <patternFill patternType="solid">
        <fgColor rgb="EDF6E8"/>
      </patternFill>
    </fill>
    <fill>
      <patternFill patternType="solid">
        <fgColor rgb="F0EDF6"/>
      </patternFill>
    </fill>
    <fill>
      <patternFill patternType="solid">
        <fgColor rgb="FEF2F0"/>
      </patternFill>
    </fill>
  </fills>
  <borders count="5">
    <border/>
    <border>
      <left style="thin">
        <color rgb="2b2b2b"/>
      </left>
      <right style="thin">
        <color rgb="2b2b2b"/>
      </right>
      <top style="thin">
        <color rgb="2b2b2b"/>
      </top>
      <bottom style="thin">
        <color rgb="2b2b2b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3c3c3c"/>
      </left>
      <right style="thin">
        <color rgb="3c3c3c"/>
      </right>
      <top style="thin">
        <color rgb="3c3c3c"/>
      </top>
      <bottom style="thin">
        <color rgb="3c3c3c"/>
      </bottom>
    </border>
  </borders>
  <cellXfs count="101">
    <xf fontId="0" fillId="0" borderId="0" xfId="0"/>
    <xf numFmtId="164" fontId="1" fillId="2" borderId="1" applyNumberFormat="1" applyFont="1" applyFill="1" applyBorder="1">
      <alignment horizontal="center" vertical="center" wrapText="1"/>
    </xf>
    <xf numFmtId="164" fontId="2" applyNumberFormat="1" applyFont="1"/>
    <xf numFmtId="165" fontId="2" fillId="2" borderId="1" applyNumberFormat="1" applyFont="1" applyFill="1" applyBorder="1">
      <alignment horizontal="center" vertical="center"/>
    </xf>
    <xf numFmtId="164" fontId="2" borderId="1" applyNumberFormat="1" applyFont="1" applyBorder="1">
      <alignment vertical="bottom"/>
    </xf>
    <xf numFmtId="164" fontId="3" borderId="1" applyNumberFormat="1" applyFont="1" applyBorder="1">
      <alignment vertical="bottom"/>
    </xf>
    <xf numFmtId="166" fontId="2" borderId="1" applyNumberFormat="1" applyFont="1" applyBorder="1"/>
    <xf fontId="2" borderId="1" applyFont="1" applyBorder="1">
      <alignment vertical="bottom"/>
    </xf>
    <xf numFmtId="9" fontId="4" borderId="1" applyNumberFormat="1" applyFont="1" applyBorder="1"/>
    <xf fontId="3" applyFont="1">
      <alignment vertical="center"/>
    </xf>
    <xf numFmtId="167" fontId="2" borderId="1" applyNumberFormat="1" applyFont="1" applyBorder="1">
      <alignment vertical="bottom"/>
    </xf>
    <xf numFmtId="164" fontId="3" applyNumberFormat="1" applyFont="1">
      <alignment vertical="bottom"/>
    </xf>
    <xf numFmtId="164" fontId="3" fillId="2" applyNumberFormat="1" applyFont="1" applyFill="1">
      <alignment horizontal="center" vertical="bottom" wrapText="1"/>
    </xf>
    <xf numFmtId="165" fontId="3" fillId="2" applyNumberFormat="1" applyFont="1" applyFill="1">
      <alignment horizontal="center" vertical="bottom"/>
    </xf>
    <xf numFmtId="164" fontId="5" applyNumberFormat="1" applyFont="1">
      <alignment horizontal="center" vertical="bottom" wrapText="1"/>
    </xf>
    <xf numFmtId="164" fontId="1" applyNumberFormat="1" applyFont="1">
      <alignment horizontal="center" vertical="bottom" wrapText="1"/>
    </xf>
    <xf fontId="3" applyFont="1">
      <alignment vertical="bottom"/>
    </xf>
    <xf numFmtId="164" fontId="3" applyNumberFormat="1" applyFont="1">
      <alignment vertical="bottom" wrapText="1"/>
    </xf>
    <xf fontId="2" applyFont="1">
      <alignment vertical="bottom" wrapText="1"/>
    </xf>
    <xf numFmtId="164" fontId="3" applyNumberFormat="1" applyFont="1">
      <alignment vertical="center"/>
    </xf>
    <xf numFmtId="164" fontId="2" applyNumberFormat="1" applyFont="1">
      <alignment vertical="bottom" wrapText="1"/>
    </xf>
    <xf numFmtId="164" fontId="2" applyNumberFormat="1" applyFont="1">
      <alignment vertical="bottom"/>
    </xf>
    <xf fontId="3" applyFont="1">
      <alignment vertical="center" wrapText="1"/>
    </xf>
    <xf numFmtId="165" fontId="1" fillId="2" applyNumberFormat="1" applyFont="1" applyFill="1">
      <alignment horizontal="center" vertical="bottom" wrapText="1"/>
    </xf>
    <xf numFmtId="165" fontId="1" fillId="2" applyNumberFormat="1" applyFont="1" applyFill="1">
      <alignment horizontal="center" vertical="bottom"/>
    </xf>
    <xf numFmtId="164" fontId="6" applyNumberFormat="1" applyFont="1">
      <alignment vertical="bottom" wrapText="1"/>
    </xf>
    <xf numFmtId="165" fontId="5" fillId="2" borderId="1" applyNumberFormat="1" applyFont="1" applyFill="1" applyBorder="1">
      <alignment horizontal="center" vertical="center"/>
    </xf>
    <xf numFmtId="164" fontId="5" borderId="1" applyNumberFormat="1" applyFont="1" applyBorder="1">
      <alignment horizontal="center" vertical="top" wrapText="1"/>
    </xf>
    <xf numFmtId="165" fontId="1" fillId="2" applyNumberFormat="1" applyFont="1" applyFill="1">
      <alignment horizontal="center" vertical="center" wrapText="1"/>
    </xf>
    <xf numFmtId="164" fontId="3" fillId="2" applyNumberFormat="1" applyFont="1" applyFill="1">
      <alignment horizontal="center" vertical="center" wrapText="1"/>
    </xf>
    <xf fontId="2" fillId="2" applyFont="1" applyFill="1">
      <alignment horizontal="center" vertical="center" wrapText="1"/>
    </xf>
    <xf numFmtId="167" fontId="3" applyNumberFormat="1" applyFont="1">
      <alignment vertical="bottom"/>
    </xf>
    <xf numFmtId="9" fontId="3" applyNumberFormat="1" applyFont="1">
      <alignment vertical="bottom"/>
    </xf>
    <xf numFmtId="9" fontId="3" applyNumberFormat="1" applyFont="1">
      <alignment vertical="center"/>
    </xf>
    <xf fontId="2" applyFont="1">
      <alignment vertical="center"/>
    </xf>
    <xf fontId="2" borderId="2" applyFont="1" applyBorder="1">
      <alignment horizontal="left" vertical="top" wrapText="1"/>
    </xf>
    <xf fontId="3" borderId="2" applyFont="1" applyBorder="1">
      <alignment horizontal="left" vertical="top" wrapText="1"/>
    </xf>
    <xf fontId="7" fillId="2" borderId="1" applyFont="1" applyFill="1" applyBorder="1">
      <alignment horizontal="center" vertical="top" wrapText="1"/>
    </xf>
    <xf fontId="8" fillId="2" borderId="1" applyFont="1" applyFill="1" applyBorder="1">
      <alignment horizontal="center" vertical="top" wrapText="1"/>
    </xf>
    <xf fontId="8" borderId="1" applyFont="1" applyBorder="1">
      <alignment vertical="top" wrapText="1"/>
    </xf>
    <xf numFmtId="38" fontId="8" borderId="1" applyNumberFormat="1" applyFont="1" applyBorder="1">
      <alignment vertical="top" wrapText="1"/>
    </xf>
    <xf numFmtId="40" fontId="8" borderId="1" applyNumberFormat="1" applyFont="1" applyBorder="1">
      <alignment vertical="top" wrapText="1"/>
    </xf>
    <xf fontId="7" borderId="1" applyFont="1" applyBorder="1">
      <alignment vertical="top" wrapText="1"/>
    </xf>
    <xf numFmtId="38" fontId="7" borderId="1" applyNumberFormat="1" applyFont="1" applyBorder="1">
      <alignment vertical="top" wrapText="1"/>
    </xf>
    <xf fontId="7" borderId="1" applyFont="1" applyBorder="1">
      <alignment vertical="center"/>
    </xf>
    <xf numFmtId="38" fontId="7" borderId="1" applyNumberFormat="1" applyFont="1" applyBorder="1">
      <alignment vertical="center"/>
    </xf>
    <xf fontId="8" borderId="1" applyFont="1" applyBorder="1">
      <alignment vertical="center"/>
    </xf>
    <xf numFmtId="166" fontId="3" borderId="1" applyNumberFormat="1" applyFont="1" applyBorder="1">
      <alignment vertical="center"/>
    </xf>
    <xf numFmtId="164" fontId="7" borderId="1" applyNumberFormat="1" applyFont="1" applyBorder="1">
      <alignment vertical="top" wrapText="1"/>
    </xf>
    <xf numFmtId="164" fontId="7" borderId="1" applyNumberFormat="1" applyFont="1" applyBorder="1">
      <alignment vertical="center"/>
    </xf>
    <xf fontId="3" borderId="1" applyFont="1" applyBorder="1">
      <alignment vertical="center"/>
    </xf>
    <xf numFmtId="164" fontId="2" fillId="3" borderId="3" applyNumberFormat="1" applyFont="1" applyFill="1" applyBorder="1">
      <alignment vertical="top" wrapText="1"/>
    </xf>
    <xf numFmtId="164" fontId="2" fillId="4" borderId="3" applyNumberFormat="1" applyFont="1" applyFill="1" applyBorder="1">
      <alignment vertical="top" wrapText="1"/>
    </xf>
    <xf numFmtId="164" fontId="2" borderId="3" applyNumberFormat="1" applyFont="1" applyBorder="1">
      <alignment vertical="top" wrapText="1"/>
    </xf>
    <xf numFmtId="38" fontId="2" borderId="3" applyNumberFormat="1" applyFont="1" applyBorder="1">
      <alignment vertical="top" wrapText="1"/>
    </xf>
    <xf numFmtId="38" fontId="7" fillId="2" borderId="1" applyNumberFormat="1" applyFont="1" applyFill="1" applyBorder="1">
      <alignment horizontal="center" vertical="top" wrapText="1"/>
    </xf>
    <xf numFmtId="49" fontId="8" fillId="2" borderId="1" applyNumberFormat="1" applyFont="1" applyFill="1" applyBorder="1">
      <alignment horizontal="center" vertical="top" wrapText="1"/>
    </xf>
    <xf numFmtId="38" fontId="2" borderId="1" applyNumberFormat="1" applyFont="1" applyBorder="1">
      <alignment horizontal="center" vertical="center" wrapText="1"/>
    </xf>
    <xf numFmtId="38" fontId="2" borderId="1" applyNumberFormat="1" applyFont="1" applyBorder="1">
      <alignment vertical="center"/>
    </xf>
    <xf numFmtId="168" fontId="2" borderId="1" applyNumberFormat="1" applyFont="1" applyBorder="1">
      <alignment vertical="top" wrapText="1"/>
    </xf>
    <xf numFmtId="168" fontId="3" borderId="1" applyNumberFormat="1" applyFont="1" applyBorder="1">
      <alignment vertical="center"/>
    </xf>
    <xf numFmtId="38" fontId="2" borderId="1" applyNumberFormat="1" applyFont="1" applyBorder="1">
      <alignment horizontal="center" vertical="center"/>
    </xf>
    <xf numFmtId="168" fontId="2" borderId="1" applyNumberFormat="1" applyFont="1" applyBorder="1">
      <alignment vertical="center"/>
    </xf>
    <xf numFmtId="38" fontId="3" borderId="1" applyNumberFormat="1" applyFont="1" applyBorder="1">
      <alignment vertical="center"/>
    </xf>
    <xf fontId="3" applyFont="1">
      <alignment horizontal="center" vertical="center"/>
    </xf>
    <xf numFmtId="164" fontId="2" applyNumberFormat="1" applyFont="1">
      <alignment horizontal="center" vertical="center"/>
    </xf>
    <xf numFmtId="166" fontId="3" borderId="3" applyNumberFormat="1" applyFont="1" applyBorder="1">
      <alignment vertical="top" wrapText="1"/>
    </xf>
    <xf numFmtId="166" fontId="2" borderId="3" applyNumberFormat="1" applyFont="1" applyBorder="1">
      <alignment vertical="top" wrapText="1"/>
    </xf>
    <xf fontId="2" applyFont="1">
      <alignment horizontal="center" vertical="center"/>
    </xf>
    <xf numFmtId="166" fontId="3" applyNumberFormat="1" applyFont="1">
      <alignment vertical="center"/>
    </xf>
    <xf numFmtId="38" fontId="9" fillId="2" borderId="1" applyNumberFormat="1" applyFont="1" applyFill="1" applyBorder="1">
      <alignment horizontal="center" vertical="top" wrapText="1"/>
    </xf>
    <xf numFmtId="49" fontId="9" fillId="2" borderId="1" applyNumberFormat="1" applyFont="1" applyFill="1" applyBorder="1">
      <alignment horizontal="center" vertical="top" wrapText="1"/>
    </xf>
    <xf fontId="10" borderId="1" applyFont="1" applyBorder="1">
      <alignment horizontal="center" vertical="center" wrapText="1"/>
    </xf>
    <xf fontId="10" borderId="1" applyFont="1" applyBorder="1">
      <alignment horizontal="center" vertical="center"/>
    </xf>
    <xf numFmtId="38" fontId="9" borderId="1" applyNumberFormat="1" applyFont="1" applyBorder="1">
      <alignment vertical="center"/>
    </xf>
    <xf numFmtId="38" fontId="10" borderId="1" applyNumberFormat="1" applyFont="1" applyBorder="1">
      <alignment vertical="top" wrapText="1"/>
    </xf>
    <xf numFmtId="164" fontId="10" borderId="1" applyNumberFormat="1" applyFont="1" applyBorder="1">
      <alignment horizontal="center" vertical="center"/>
    </xf>
    <xf numFmtId="38" fontId="10" fillId="2" borderId="1" applyNumberFormat="1" applyFont="1" applyFill="1" applyBorder="1">
      <alignment horizontal="center" vertical="top" wrapText="1"/>
    </xf>
    <xf numFmtId="168" fontId="10" borderId="1" applyNumberFormat="1" applyFont="1" applyBorder="1">
      <alignment vertical="top" wrapText="1"/>
    </xf>
    <xf numFmtId="164" fontId="10" fillId="5" borderId="1" applyNumberFormat="1" applyFont="1" applyFill="1" applyBorder="1">
      <alignment horizontal="center" vertical="center"/>
    </xf>
    <xf numFmtId="9" fontId="10" fillId="5" borderId="1" applyNumberFormat="1" applyFont="1" applyFill="1" applyBorder="1"/>
    <xf numFmtId="164" fontId="10" fillId="6" borderId="1" applyNumberFormat="1" applyFont="1" applyFill="1" applyBorder="1">
      <alignment horizontal="center" vertical="center"/>
    </xf>
    <xf numFmtId="164" fontId="10" fillId="6" borderId="1" applyNumberFormat="1" applyFont="1" applyFill="1" applyBorder="1"/>
    <xf numFmtId="9" fontId="10" fillId="6" borderId="1" applyNumberFormat="1" applyFont="1" applyFill="1" applyBorder="1"/>
    <xf numFmtId="164" fontId="11" fillId="2" borderId="1" applyNumberFormat="1" applyFont="1" applyFill="1" applyBorder="1">
      <alignment horizontal="center" vertical="center"/>
    </xf>
    <xf fontId="11" fillId="2" borderId="1" applyFont="1" applyFill="1" applyBorder="1">
      <alignment horizontal="center" vertical="center"/>
    </xf>
    <xf fontId="11" fillId="2" borderId="1" applyFont="1" applyFill="1" applyBorder="1">
      <alignment horizontal="center" vertical="center" wrapText="1"/>
    </xf>
    <xf fontId="12" borderId="1" applyFont="1" applyBorder="1">
      <alignment horizontal="center" vertical="center" wrapText="1"/>
    </xf>
    <xf fontId="12" borderId="1" applyFont="1" applyBorder="1">
      <alignment vertical="center" wrapText="1"/>
    </xf>
    <xf fontId="10" borderId="1" applyFont="1" applyBorder="1">
      <alignment vertical="center"/>
    </xf>
    <xf numFmtId="9" fontId="10" borderId="1" applyNumberFormat="1" applyFont="1" applyBorder="1">
      <alignment vertical="center"/>
    </xf>
    <xf fontId="13" borderId="1" applyFont="1" applyBorder="1">
      <alignment vertical="center" wrapText="1"/>
    </xf>
    <xf numFmtId="164" fontId="12" borderId="1" applyNumberFormat="1" applyFont="1" applyBorder="1">
      <alignment horizontal="center" vertical="center" wrapText="1"/>
    </xf>
    <xf numFmtId="38" fontId="12" borderId="4" applyNumberFormat="1" applyFont="1" applyBorder="1">
      <alignment horizontal="right" vertical="center" wrapText="1"/>
    </xf>
    <xf numFmtId="164" fontId="12" borderId="1" applyNumberFormat="1" applyFont="1" applyBorder="1">
      <alignment vertical="center" wrapText="1"/>
    </xf>
    <xf numFmtId="164" fontId="12" borderId="4" applyNumberFormat="1" applyFont="1" applyBorder="1">
      <alignment horizontal="center" vertical="center" wrapText="1"/>
    </xf>
    <xf numFmtId="164" fontId="10" borderId="1" applyNumberFormat="1" applyFont="1" applyBorder="1">
      <alignment vertical="center"/>
    </xf>
    <xf fontId="10" fillId="7" borderId="1" applyFont="1" applyFill="1" applyBorder="1">
      <alignment vertical="center"/>
    </xf>
    <xf numFmtId="38" fontId="12" applyNumberFormat="1" applyFont="1">
      <alignment vertical="center"/>
    </xf>
    <xf numFmtId="10" fontId="2" borderId="3" applyNumberFormat="1" applyFont="1" applyBorder="1">
      <alignment vertical="top" wrapText="1"/>
    </xf>
    <xf fontId="2" fillId="4" borderId="3" applyFont="1" applyFill="1" applyBorder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9.xml"/><Relationship Id="rId1" Type="http://schemas.openxmlformats.org/officeDocument/2006/relationships/worksheet" Target="worksheets/sheet1.xml"/><Relationship Id="rId8" Type="http://schemas.openxmlformats.org/officeDocument/2006/relationships/worksheet" Target="worksheets/sheet7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7" Type="http://schemas.openxmlformats.org/officeDocument/2006/relationships/worksheet" Target="worksheets/sheet6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泡泡玛特-净现比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图表!Q1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图表!A2:A8</c:f>
            </c:strRef>
          </c:cat>
          <c:val>
            <c:numRef>
              <c:f>图表!Q2:Q8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barChart>
        <c:barDir val="col"/>
        <c:grouping val="clustered"/>
        <c:varyColors val="0"/>
        <c:ser>
          <c:idx val="1"/>
          <c:order val="1"/>
          <c:tx>
            <c:strRef>
              <c:f>图表!R1</c:f>
            </c:strRef>
          </c:tx>
          <c:spPr>
            <a:solidFill>
              <a:srgbClr val="02BC7D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图表!A2:A8</c:f>
            </c:strRef>
          </c:cat>
          <c:val>
            <c:numRef>
              <c:f>图表!R2:R8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2"/>
          <c:order val="2"/>
          <c:tx>
            <c:strRef>
              <c:f>图表!S1</c:f>
            </c:strRef>
          </c:tx>
          <c:spPr>
            <a:xfrm>
              <a:off x="0" y="0"/>
              <a:ext cx="0" cy="0"/>
            </a:xfrm>
            <a:ln w="19050">
              <a:solidFill>
                <a:srgbClr val="EBB103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图表!A2:A8</c:f>
            </c:strRef>
          </c:cat>
          <c:val>
            <c:numRef>
              <c:f>图表!S2:S8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有息负债占比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图表!M1</c:f>
            </c:strRef>
          </c:tx>
          <c:spPr>
            <a:solidFill>
              <a:srgbClr val="FF9792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图表!A2:A9</c:f>
            </c:strRef>
          </c:cat>
          <c:val>
            <c:numRef>
              <c:f>图表!M2:M9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图表!N1</c:f>
            </c:strRef>
          </c:tx>
          <c:spPr>
            <a:solidFill>
              <a:srgbClr val="FFDA70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图表!A2:A9</c:f>
            </c:strRef>
          </c:cat>
          <c:val>
            <c:numRef>
              <c:f>图表!N2:N9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图表!O1</c:f>
            </c:strRef>
          </c:tx>
          <c:spPr>
            <a:solidFill>
              <a:srgbClr val="B6D09D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图表!A2:A9</c:f>
            </c:strRef>
          </c:cat>
          <c:val>
            <c:numRef>
              <c:f>图表!O2:O9</c:f>
              <c:numCache>
                <c:formatCode>General</c:formatCode>
              </c:numCache>
            </c:numRef>
          </c:val>
        </c:ser>
        <c:gapWidth val="150"/>
        <c:overlap val="100"/>
        <c:axId val="100000"/>
        <c:axId val="200000"/>
      </c:bar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rgbClr val="363b3e">
                    <a:alpha val="100000"/>
                  </a:srgb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泡泡玛特资产堆积图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rgbClr val="363b3e">
                  <a:alpha val="100000"/>
                </a:srgb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areaChart>
        <c:grouping val="stacked"/>
        <c:varyColors val="0"/>
        <c:ser>
          <c:idx val="0"/>
          <c:order val="0"/>
          <c:tx>
            <c:strRef>
              <c:f>图表!C1</c:f>
            </c:strRef>
          </c:tx>
          <c:spPr>
            <a:solidFill>
              <a:srgbClr val="0593FA">
                <a:alpha val="100000"/>
              </a:srgbClr>
            </a:solidFill>
          </c:spP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图表!A2:A9</c:f>
            </c:strRef>
          </c:cat>
          <c:val>
            <c:numRef>
              <c:f>图表!C2:C9</c:f>
            </c:numRef>
          </c:val>
        </c:ser>
        <c:ser>
          <c:idx val="1"/>
          <c:order val="1"/>
          <c:tx>
            <c:strRef>
              <c:f>图表!D1</c:f>
            </c:strRef>
          </c:tx>
          <c:spPr>
            <a:solidFill>
              <a:srgbClr val="02BC7D">
                <a:alpha val="100000"/>
              </a:srgbClr>
            </a:solidFill>
          </c:spP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图表!A2:A9</c:f>
            </c:strRef>
          </c:cat>
          <c:val>
            <c:numRef>
              <c:f>图表!D2:D9</c:f>
            </c:numRef>
          </c:val>
        </c:ser>
        <c:ser>
          <c:idx val="2"/>
          <c:order val="2"/>
          <c:tx>
            <c:strRef>
              <c:f>图表!E1</c:f>
            </c:strRef>
          </c:tx>
          <c:spPr>
            <a:solidFill>
              <a:srgbClr val="EBB103">
                <a:alpha val="100000"/>
              </a:srgbClr>
            </a:solidFill>
          </c:spP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图表!A2:A9</c:f>
            </c:strRef>
          </c:cat>
          <c:val>
            <c:numRef>
              <c:f>图表!E2:E9</c:f>
            </c:numRef>
          </c:val>
        </c:ser>
        <c:ser>
          <c:idx val="3"/>
          <c:order val="3"/>
          <c:tx>
            <c:strRef>
              <c:f>图表!F1</c:f>
            </c:strRef>
          </c:tx>
          <c:spPr>
            <a:solidFill>
              <a:srgbClr val="F1515F">
                <a:alpha val="100000"/>
              </a:srgbClr>
            </a:solidFill>
          </c:spP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图表!A2:A9</c:f>
            </c:strRef>
          </c:cat>
          <c:val>
            <c:numRef>
              <c:f>图表!F2:F9</c:f>
            </c:numRef>
          </c:val>
        </c:ser>
        <c:axId val="100000"/>
        <c:axId val="200000"/>
      </c:area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泡泡玛特-毛利和毛利率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盈利能力!D1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盈利能力!A2:A10</c:f>
            </c:strRef>
          </c:cat>
          <c:val>
            <c:numRef>
              <c:f>盈利能力!D2:D10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盈利能力!E1</c:f>
            </c:strRef>
          </c:tx>
          <c:spPr>
            <a:xfrm>
              <a:off x="0" y="0"/>
              <a:ext cx="0" cy="0"/>
            </a:xfrm>
            <a:ln w="19050">
              <a:solidFill>
                <a:srgbClr val="02BC7D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盈利能力!A2:A10</c:f>
            </c:strRef>
          </c:cat>
          <c:val>
            <c:numRef>
              <c:f>盈利能力!E2:E10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泡泡玛特年度营收增速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盈利能力!B1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盈利能力!A3:A10</c:f>
            </c:strRef>
          </c:cat>
          <c:val>
            <c:numRef>
              <c:f>盈利能力!B3:B10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盈利能力!C1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盈利能力!A3:A10</c:f>
            </c:strRef>
          </c:cat>
          <c:val>
            <c:numRef>
              <c:f>盈利能力!C3:C10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泡泡玛特年度非国际准则净利润增速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盈利能力!H1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盈利能力!A5:A10</c:f>
            </c:strRef>
          </c:cat>
          <c:val>
            <c:numRef>
              <c:f>盈利能力!H5:H10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盈利能力!I1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盈利能力!A5:A10</c:f>
            </c:strRef>
          </c:cat>
          <c:val>
            <c:numRef>
              <c:f>盈利能力!I5:I10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 2025年 IP 收入占比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pieChart>
        <c:varyColors val="1"/>
        <c:ser>
          <c:idx val="0"/>
          <c:order val="0"/>
          <c:tx>
            <c:strRef>
              <c:f>'IP-年度'!H27</c:f>
            </c:strRef>
          </c:tx>
          <c:spPr>
            <a:xfrm>
              <a:off x="0" y="0"/>
              <a:ext cx="0" cy="0"/>
            </a:xfrm>
            <a:ln w="19050">
              <a:solidFill>
                <a:srgbClr val="FFFFFF"/>
              </a:solidFill>
            </a:ln>
          </c:spPr>
          <c:dPt>
            <c:idx val="0"/>
            <c:spPr>
              <a:solidFill>
                <a:srgbClr val="0593FA">
                  <a:alpha val="100000"/>
                </a:srgbClr>
              </a:solidFill>
            </c:spPr>
          </c:dPt>
          <c:dPt>
            <c:idx val="1"/>
            <c:spPr>
              <a:solidFill>
                <a:srgbClr val="02BC7D">
                  <a:alpha val="100000"/>
                </a:srgbClr>
              </a:solidFill>
            </c:spPr>
          </c:dPt>
          <c:dPt>
            <c:idx val="2"/>
            <c:spPr>
              <a:solidFill>
                <a:srgbClr val="EBB103">
                  <a:alpha val="100000"/>
                </a:srgbClr>
              </a:solidFill>
            </c:spPr>
          </c:dPt>
          <c:dPt>
            <c:idx val="3"/>
            <c:spPr>
              <a:solidFill>
                <a:srgbClr val="F1515F">
                  <a:alpha val="100000"/>
                </a:srgbClr>
              </a:solidFill>
            </c:spPr>
          </c:dPt>
          <c:dPt>
            <c:idx val="4"/>
            <c:spPr>
              <a:solidFill>
                <a:srgbClr val="9351DC">
                  <a:alpha val="100000"/>
                </a:srgbClr>
              </a:solidFill>
            </c:spPr>
          </c:dPt>
          <c:dPt>
            <c:idx val="5"/>
            <c:spPr>
              <a:solidFill>
                <a:srgbClr val="0053D9">
                  <a:alpha val="100000"/>
                </a:srgbClr>
              </a:solidFill>
            </c:spPr>
          </c:dPt>
          <c:dPt>
            <c:idx val="6"/>
            <c:spPr>
              <a:solidFill>
                <a:srgbClr val="FF71AC">
                  <a:alpha val="100000"/>
                </a:srgbClr>
              </a:solidFill>
            </c:spPr>
          </c:dPt>
          <c:dPt>
            <c:idx val="7"/>
            <c:spPr>
              <a:solidFill>
                <a:srgbClr val="9DA9FF">
                  <a:alpha val="100000"/>
                </a:srgbClr>
              </a:solidFill>
            </c:spPr>
          </c:dPt>
          <c:dPt>
            <c:idx val="8"/>
            <c:spPr>
              <a:solidFill>
                <a:srgbClr val="87E885">
                  <a:alpha val="100000"/>
                </a:srgbClr>
              </a:solidFill>
            </c:spPr>
          </c:dPt>
          <c:dPt>
            <c:idx val="9"/>
            <c:spPr>
              <a:solidFill>
                <a:srgbClr val="FF9254">
                  <a:alpha val="100000"/>
                </a:srgbClr>
              </a:solidFill>
            </c:spPr>
          </c:dPt>
          <c:dPt>
            <c:idx val="10"/>
            <c:spPr>
              <a:solidFill>
                <a:srgbClr val="F8A4FF">
                  <a:alpha val="100000"/>
                </a:srgbClr>
              </a:solidFill>
            </c:spPr>
          </c:dPt>
          <c:dPt>
            <c:idx val="11"/>
            <c:spPr>
              <a:solidFill>
                <a:srgbClr val="FF38E0">
                  <a:alpha val="100000"/>
                </a:srgbClr>
              </a:solidFill>
            </c:spPr>
          </c:dPt>
          <c:dPt>
            <c:idx val="12"/>
            <c:spPr>
              <a:solidFill>
                <a:srgbClr val="6C95FF">
                  <a:alpha val="100000"/>
                </a:srgbClr>
              </a:solidFill>
            </c:spPr>
          </c:dPt>
          <c:dPt>
            <c:idx val="13"/>
            <c:spPr>
              <a:solidFill>
                <a:srgbClr val="05F8E9">
                  <a:alpha val="100000"/>
                </a:srgbClr>
              </a:solidFill>
            </c:spPr>
          </c:dPt>
          <c:dPt>
            <c:idx val="14"/>
            <c:spPr>
              <a:solidFill>
                <a:srgbClr val="FDE400">
                  <a:alpha val="100000"/>
                </a:srgbClr>
              </a:solidFill>
            </c:spPr>
          </c:dPt>
          <c:dPt>
            <c:idx val="15"/>
            <c:spPr>
              <a:solidFill>
                <a:srgbClr val="BA0C00">
                  <a:alpha val="100000"/>
                </a:srgbClr>
              </a:solidFill>
            </c:spPr>
          </c:dPt>
          <c:dPt>
            <c:idx val="16"/>
            <c:spPr>
              <a:solidFill>
                <a:srgbClr val="847AC6">
                  <a:alpha val="100000"/>
                </a:srgbClr>
              </a:solidFill>
            </c:spPr>
          </c:dPt>
          <c:dPt>
            <c:idx val="17"/>
            <c:spPr>
              <a:solidFill>
                <a:srgbClr val="009DB2">
                  <a:alpha val="100000"/>
                </a:srgbClr>
              </a:solidFill>
            </c:spPr>
          </c:dPt>
          <c:dPt>
            <c:idx val="18"/>
            <c:spPr>
              <a:solidFill>
                <a:srgbClr val="1c7231">
                  <a:alpha val="100000"/>
                </a:srgbClr>
              </a:solidFill>
            </c:spPr>
          </c:dPt>
          <c:dPt>
            <c:idx val="19"/>
            <c:spPr>
              <a:solidFill>
                <a:srgbClr val="02BC7D">
                  <a:alpha val="100000"/>
                </a:srgbClr>
              </a:solidFill>
            </c:spPr>
          </c:dPt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bestFit"/>
          </c:dLbls>
          <c:cat>
            <c:strRef>
              <c:f>'IP-年度'!A28:A46</c:f>
            </c:strRef>
          </c:cat>
          <c:val>
            <c:numRef>
              <c:f>'IP-年度'!H28:H46</c:f>
              <c:numCache>
                <c:formatCode>General</c:formatCode>
              </c:numCache>
            </c:numRef>
          </c:val>
        </c:ser>
        <c:firstSliceAng val="0"/>
      </c:pieChart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 品类占比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品类划分!B13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品类划分!C7:E7</c:f>
            </c:strRef>
          </c:cat>
          <c:val>
            <c:numRef>
              <c:f>品类划分!C13:E13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品类划分!B14</c:f>
            </c:strRef>
          </c:tx>
          <c:spPr>
            <a:solidFill>
              <a:srgbClr val="02BC7D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品类划分!C7:E7</c:f>
            </c:strRef>
          </c:cat>
          <c:val>
            <c:numRef>
              <c:f>品类划分!C14:E14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品类划分!B15</c:f>
            </c:strRef>
          </c:tx>
          <c:spPr>
            <a:solidFill>
              <a:srgbClr val="EBB103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品类划分!C7:E7</c:f>
            </c:strRef>
          </c:cat>
          <c:val>
            <c:numRef>
              <c:f>品类划分!C15:E15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品类划分!B16</c:f>
            </c:strRef>
          </c:tx>
          <c:spPr>
            <a:solidFill>
              <a:srgbClr val="F1515F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品类划分!C7:E7</c:f>
            </c:strRef>
          </c:cat>
          <c:val>
            <c:numRef>
              <c:f>品类划分!C16:E16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3" Type="http://schemas.openxmlformats.org/officeDocument/2006/relationships/chart" Target="../charts/chart3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9</xdr:col>
      <xdr:colOff>12700</xdr:colOff>
      <xdr:row>32</xdr:row>
      <xdr:rowOff>25400</xdr:rowOff>
    </xdr:from>
    <xdr:to>
      <xdr:col>16</xdr:col>
      <xdr:colOff>952500</xdr:colOff>
      <xdr:row>52</xdr:row>
      <xdr:rowOff>101600</xdr:rowOff>
    </xdr:to>
    <xdr:graphicFrame>
      <xdr:nvGraphicFramePr>
        <xdr:cNvPr id="1" name="Chart 0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9</xdr:col>
      <xdr:colOff>12700</xdr:colOff>
      <xdr:row>11</xdr:row>
      <xdr:rowOff>63500</xdr:rowOff>
    </xdr:from>
    <xdr:to>
      <xdr:col>16</xdr:col>
      <xdr:colOff>101600</xdr:colOff>
      <xdr:row>30</xdr:row>
      <xdr:rowOff>254000</xdr:rowOff>
    </xdr:to>
    <xdr:graphicFrame>
      <xdr:nvGraphicFramePr>
        <xdr:cNvPr id="2" name="Chart 1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0</xdr:col>
      <xdr:colOff>25400</xdr:colOff>
      <xdr:row>11</xdr:row>
      <xdr:rowOff>12700</xdr:rowOff>
    </xdr:from>
    <xdr:to>
      <xdr:col>7</xdr:col>
      <xdr:colOff>1257300</xdr:colOff>
      <xdr:row>30</xdr:row>
      <xdr:rowOff>228600</xdr:rowOff>
    </xdr:to>
    <xdr:graphicFrame>
      <xdr:nvGraphicFramePr>
        <xdr:cNvPr id="3" name="Chart 2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10</xdr:col>
      <xdr:colOff>12700</xdr:colOff>
      <xdr:row>0</xdr:row>
      <xdr:rowOff>0</xdr:rowOff>
    </xdr:from>
    <xdr:to>
      <xdr:col>15</xdr:col>
      <xdr:colOff>927100</xdr:colOff>
      <xdr:row>17</xdr:row>
      <xdr:rowOff>254000</xdr:rowOff>
    </xdr:to>
    <xdr:graphicFrame>
      <xdr:nvGraphicFramePr>
        <xdr:cNvPr id="4" name="Chart 3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3</xdr:col>
      <xdr:colOff>190500</xdr:colOff>
      <xdr:row>14</xdr:row>
      <xdr:rowOff>241300</xdr:rowOff>
    </xdr:from>
    <xdr:to>
      <xdr:col>9</xdr:col>
      <xdr:colOff>622300</xdr:colOff>
      <xdr:row>32</xdr:row>
      <xdr:rowOff>215900</xdr:rowOff>
    </xdr:to>
    <xdr:graphicFrame>
      <xdr:nvGraphicFramePr>
        <xdr:cNvPr id="5" name="Chart 4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10</xdr:col>
      <xdr:colOff>38100</xdr:colOff>
      <xdr:row>17</xdr:row>
      <xdr:rowOff>266700</xdr:rowOff>
    </xdr:from>
    <xdr:to>
      <xdr:col>15</xdr:col>
      <xdr:colOff>952500</xdr:colOff>
      <xdr:row>35</xdr:row>
      <xdr:rowOff>241300</xdr:rowOff>
    </xdr:to>
    <xdr:graphicFrame>
      <xdr:nvGraphicFramePr>
        <xdr:cNvPr id="6" name="Chart 5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8</xdr:col>
      <xdr:colOff>1181100</xdr:colOff>
      <xdr:row>27</xdr:row>
      <xdr:rowOff>203200</xdr:rowOff>
    </xdr:from>
    <xdr:to>
      <xdr:col>17</xdr:col>
      <xdr:colOff>1181100</xdr:colOff>
      <xdr:row>50</xdr:row>
      <xdr:rowOff>101600</xdr:rowOff>
    </xdr:to>
    <xdr:graphicFrame>
      <xdr:nvGraphicFramePr>
        <xdr:cNvPr id="7" name="Chart 6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6</xdr:col>
      <xdr:colOff>101600</xdr:colOff>
      <xdr:row>0</xdr:row>
      <xdr:rowOff>63500</xdr:rowOff>
    </xdr:from>
    <xdr:to>
      <xdr:col>12</xdr:col>
      <xdr:colOff>177800</xdr:colOff>
      <xdr:row>18</xdr:row>
      <xdr:rowOff>38100</xdr:rowOff>
    </xdr:to>
    <xdr:graphicFrame>
      <xdr:nvGraphicFramePr>
        <xdr:cNvPr id="8" name="Chart 7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1" customWidth="1"/>
    <col min="2" max="7" width="12.92" customWidth="1"/>
    <col min="8" max="8" width="16.59" customWidth="1"/>
    <col min="9" max="9" width="10.83" customWidth="1"/>
    <col min="10" max="11" width="14.14" customWidth="1"/>
    <col min="12" max="12" width="16.06" customWidth="1"/>
    <col min="13" max="15" width="15.37" customWidth="1"/>
    <col min="16" max="16" width="9.78" customWidth="1"/>
    <col min="17" max="17" width="12.57" customWidth="1"/>
    <col min="18" max="18" width="16.59" customWidth="1"/>
    <col min="19" max="19" width="11" customWidth="1"/>
    <col min="20" max="22" width="16.5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2"/>
      <c r="Q1" s="1" t="s">
        <v>14</v>
      </c>
      <c r="R1" s="1" t="s">
        <v>15</v>
      </c>
      <c r="S1" s="1" t="s">
        <v>16</v>
      </c>
    </row>
    <row r="2">
      <c r="A2" s="3" t="n">
        <v>45657</v>
      </c>
      <c r="B2" s="4" t="n">
        <v>148.71</v>
      </c>
      <c r="C2" s="5" t="n">
        <v>101.24</v>
      </c>
      <c r="D2" s="4" t="n">
        <v>4.78</v>
      </c>
      <c r="E2" s="4" t="n">
        <v>5.6</v>
      </c>
      <c r="F2" s="4" t="n">
        <v>41.87</v>
      </c>
      <c r="G2" s="6">
        <f>C2/B2</f>
      </c>
      <c r="H2" s="6">
        <f>F2/B2</f>
      </c>
      <c r="J2" s="7" t="n">
        <v>0</v>
      </c>
      <c r="K2" s="4" t="n">
        <v>36.3</v>
      </c>
      <c r="L2" s="4" t="n">
        <v>108.85</v>
      </c>
      <c r="M2" s="8">
        <f>J2/(J2+K2+L2)</f>
      </c>
      <c r="N2" s="8">
        <f>K2/(J2+K2+L2)</f>
      </c>
      <c r="O2" s="8">
        <f>L2/(J2+K2+L2)</f>
      </c>
      <c r="P2" s="9"/>
      <c r="Q2" s="10" t="n">
        <v>34.03</v>
      </c>
      <c r="R2" s="10" t="n">
        <v>49.54</v>
      </c>
      <c r="S2" s="8">
        <f>R2/Q2</f>
      </c>
    </row>
    <row r="3">
      <c r="A3" s="3" t="n">
        <v>45291</v>
      </c>
      <c r="B3" s="4" t="n">
        <v>99.69</v>
      </c>
      <c r="C3" s="5" t="n">
        <v>63.03</v>
      </c>
      <c r="D3" s="4" t="n">
        <v>3.21</v>
      </c>
      <c r="E3" s="4" t="n">
        <v>5.87</v>
      </c>
      <c r="F3" s="4" t="n">
        <v>30.79</v>
      </c>
      <c r="G3" s="6">
        <f>C3/B3</f>
      </c>
      <c r="H3" s="6">
        <f>F3/B3</f>
      </c>
      <c r="J3" s="4" t="n">
        <v>0.15</v>
      </c>
      <c r="K3" s="4" t="n">
        <v>19.79</v>
      </c>
      <c r="L3" s="4" t="n">
        <v>77.8</v>
      </c>
      <c r="M3" s="8">
        <f>J3/(J3+K3+L3)</f>
      </c>
      <c r="N3" s="8">
        <f>K3/(J3+K3+L3)</f>
      </c>
      <c r="O3" s="8">
        <f>L3/(J3+K3+L3)</f>
      </c>
      <c r="Q3" s="10" t="n">
        <v>11.91</v>
      </c>
      <c r="R3" s="10" t="n">
        <v>19.91</v>
      </c>
      <c r="S3" s="8">
        <f>R3/Q3</f>
      </c>
    </row>
    <row r="4">
      <c r="A4" s="3" t="n">
        <v>44926</v>
      </c>
      <c r="B4" s="4" t="n">
        <v>85.8</v>
      </c>
      <c r="C4" s="5" t="n">
        <v>52.49</v>
      </c>
      <c r="D4" s="4" t="n">
        <v>1.94</v>
      </c>
      <c r="E4" s="4" t="n">
        <v>5.55</v>
      </c>
      <c r="F4" s="4" t="n">
        <v>27.76</v>
      </c>
      <c r="G4" s="6">
        <f>C4/B4</f>
      </c>
      <c r="H4" s="6">
        <f>F4/B4</f>
      </c>
      <c r="J4" s="7" t="n">
        <v>0</v>
      </c>
      <c r="K4" s="4" t="n">
        <v>14.6</v>
      </c>
      <c r="L4" s="4" t="n">
        <v>69.65</v>
      </c>
      <c r="M4" s="8">
        <f>J4/(J4+K4+L4)</f>
      </c>
      <c r="N4" s="8">
        <f>K4/(J4+K4+L4)</f>
      </c>
      <c r="O4" s="8">
        <f>L4/(J4+K4+L4)</f>
      </c>
      <c r="Q4" s="10" t="n">
        <v>5.74</v>
      </c>
      <c r="R4" s="10" t="n">
        <v>8.91</v>
      </c>
      <c r="S4" s="8">
        <f>R4/Q4</f>
      </c>
    </row>
    <row r="5">
      <c r="A5" s="3" t="n">
        <v>44561</v>
      </c>
      <c r="B5" s="4" t="n">
        <v>83.24</v>
      </c>
      <c r="C5" s="5" t="n">
        <v>54.39</v>
      </c>
      <c r="D5" s="4" t="n">
        <v>1.71</v>
      </c>
      <c r="E5" s="4" t="n">
        <v>4.11</v>
      </c>
      <c r="F5" s="4" t="n">
        <v>24.73</v>
      </c>
      <c r="G5" s="6">
        <f>C5/B5</f>
      </c>
      <c r="H5" s="6">
        <f>F5/B5</f>
      </c>
      <c r="J5" s="4" t="n">
        <v>0</v>
      </c>
      <c r="K5" s="4" t="n">
        <v>13.71</v>
      </c>
      <c r="L5" s="4" t="n">
        <v>68.2</v>
      </c>
      <c r="M5" s="8">
        <f>J5/(J5+K5+L5)</f>
      </c>
      <c r="N5" s="8">
        <f>K5/(J5+K5+L5)</f>
      </c>
      <c r="O5" s="8">
        <f>L5/(J5+K5+L5)</f>
      </c>
      <c r="Q5" s="10" t="n">
        <v>10.02</v>
      </c>
      <c r="R5" s="10" t="n">
        <v>7.79</v>
      </c>
      <c r="S5" s="8">
        <f>R5/Q5</f>
      </c>
    </row>
    <row r="6">
      <c r="A6" s="3" t="n">
        <v>44196</v>
      </c>
      <c r="B6" s="4" t="n">
        <v>69.71</v>
      </c>
      <c r="C6" s="5" t="n">
        <v>57.62</v>
      </c>
      <c r="D6" s="4" t="n">
        <v>0.78</v>
      </c>
      <c r="E6" s="4" t="n">
        <v>0.67</v>
      </c>
      <c r="F6" s="4" t="n">
        <v>11.42</v>
      </c>
      <c r="G6" s="6">
        <f>C6/B6</f>
      </c>
      <c r="H6" s="6">
        <f>F6/B6</f>
      </c>
      <c r="J6" s="4" t="n">
        <v>0</v>
      </c>
      <c r="K6" s="4" t="n">
        <v>7.53</v>
      </c>
      <c r="L6" s="4" t="n">
        <v>61.31</v>
      </c>
      <c r="M6" s="8">
        <f>J6/(J6+K6+L6)</f>
      </c>
      <c r="N6" s="8">
        <f>K6/(J6+K6+L6)</f>
      </c>
      <c r="O6" s="8">
        <f>L6/(J6+K6+L6)</f>
      </c>
      <c r="Q6" s="10" t="n">
        <v>5.91</v>
      </c>
      <c r="R6" s="10" t="n">
        <v>7.03</v>
      </c>
      <c r="S6" s="8">
        <f>R6/Q6</f>
      </c>
    </row>
    <row r="7">
      <c r="A7" s="3" t="n">
        <v>43830</v>
      </c>
      <c r="B7" s="4" t="n">
        <v>10.66</v>
      </c>
      <c r="C7" s="5" t="n">
        <v>3.7</v>
      </c>
      <c r="D7" s="4" t="n">
        <v>0.46</v>
      </c>
      <c r="E7" s="4" t="n">
        <v>0.72</v>
      </c>
      <c r="F7" s="4" t="n">
        <v>6.24</v>
      </c>
      <c r="G7" s="6">
        <f>C7/B7</f>
      </c>
      <c r="H7" s="6">
        <f>F7/B7</f>
      </c>
      <c r="J7" s="4" t="n">
        <v>0</v>
      </c>
      <c r="K7" s="4" t="n">
        <v>4.57</v>
      </c>
      <c r="L7" s="4" t="n">
        <v>5.93</v>
      </c>
      <c r="M7" s="8">
        <f>J7/(J7+K7+L7)</f>
      </c>
      <c r="N7" s="8">
        <f>K7/(J7+K7+L7)</f>
      </c>
      <c r="O7" s="8">
        <f>L7/(J7+K7+L7)</f>
      </c>
      <c r="Q7" s="10" t="n">
        <v>4.51</v>
      </c>
      <c r="R7" s="10" t="n">
        <v>5.03</v>
      </c>
      <c r="S7" s="8">
        <f>R7/Q7</f>
      </c>
    </row>
    <row r="8">
      <c r="A8" s="3" t="n">
        <v>43465</v>
      </c>
      <c r="B8" s="4" t="n">
        <v>4.03</v>
      </c>
      <c r="C8" s="5" t="n">
        <v>1.11</v>
      </c>
      <c r="D8" s="4" t="n">
        <v>0.14</v>
      </c>
      <c r="E8" s="4" t="n">
        <v>0.62</v>
      </c>
      <c r="F8" s="4" t="n">
        <v>2.3</v>
      </c>
      <c r="G8" s="6">
        <f>C8/B8</f>
      </c>
      <c r="H8" s="6">
        <f>F8/B8</f>
      </c>
      <c r="J8" s="4" t="n">
        <v>0</v>
      </c>
      <c r="K8" s="4" t="n">
        <v>1.77</v>
      </c>
      <c r="L8" s="4" t="n">
        <v>2.19</v>
      </c>
      <c r="M8" s="8">
        <f>J8/(J8+K8+L8)</f>
      </c>
      <c r="N8" s="8">
        <f>K8/(J8+K8+L8)</f>
      </c>
      <c r="O8" s="8">
        <f>L8/(J8+K8+L8)</f>
      </c>
      <c r="Q8" s="10" t="n">
        <v>1</v>
      </c>
      <c r="R8" s="10" t="n">
        <v>1.75</v>
      </c>
      <c r="S8" s="8">
        <f>R8/Q8</f>
      </c>
    </row>
    <row r="9">
      <c r="A9" s="3" t="n">
        <v>43100</v>
      </c>
      <c r="B9" s="4" t="n">
        <v>1.42</v>
      </c>
      <c r="C9" s="5" t="n">
        <v>0.19</v>
      </c>
      <c r="D9" s="4" t="n">
        <v>0.05</v>
      </c>
      <c r="E9" s="4" t="n">
        <v>0.11</v>
      </c>
      <c r="F9" s="4" t="n">
        <v>1.12</v>
      </c>
      <c r="G9" s="6">
        <f>C9/B9</f>
      </c>
      <c r="H9" s="6">
        <f>F9/B9</f>
      </c>
      <c r="J9" s="4" t="n">
        <v>0</v>
      </c>
      <c r="K9" s="4" t="n">
        <v>0.63</v>
      </c>
      <c r="L9" s="4" t="n">
        <v>0.79</v>
      </c>
      <c r="M9" s="8">
        <f>J9/(J9+K9+L9)</f>
      </c>
      <c r="N9" s="8">
        <f>K9/(J9+K9+L9)</f>
      </c>
      <c r="O9" s="8">
        <f>L9/(J9+K9+L9)</f>
      </c>
      <c r="Q9" s="10" t="n">
        <v>0.02</v>
      </c>
      <c r="R9" s="10" t="n">
        <v>0.16</v>
      </c>
      <c r="S9" s="8">
        <f>R9/Q9</f>
      </c>
    </row>
    <row r="10"/>
    <row r="11"/>
    <row r="12"/>
    <row r="13">
      <c r="R13" s="11"/>
      <c r="S13" s="11"/>
      <c r="T13" s="11"/>
      <c r="U13" s="11"/>
      <c r="V13" s="11"/>
    </row>
    <row r="14"/>
    <row r="15">
      <c r="G15" s="11"/>
      <c r="H15" s="11"/>
      <c r="I15" s="11"/>
      <c r="J15" s="11"/>
      <c r="K15" s="11"/>
      <c r="L15" s="11"/>
      <c r="M15" s="11"/>
      <c r="N15" s="11"/>
    </row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</sheetData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25.49" customWidth="1"/>
    <col min="2" max="10" width="9.95" customWidth="1"/>
    <col min="11" max="17" width="16.59" customWidth="1"/>
  </cols>
  <sheetData>
    <row r="1">
      <c r="A1" s="12" t="s">
        <v>17</v>
      </c>
      <c r="B1" s="13" t="n">
        <v>46022</v>
      </c>
      <c r="C1" s="13" t="n">
        <v>45657</v>
      </c>
      <c r="D1" s="13" t="n">
        <v>45291</v>
      </c>
      <c r="E1" s="13" t="n">
        <v>44926</v>
      </c>
      <c r="F1" s="13" t="n">
        <v>44561</v>
      </c>
      <c r="G1" s="13" t="n">
        <v>44196</v>
      </c>
      <c r="H1" s="13" t="n">
        <v>43830</v>
      </c>
      <c r="I1" s="13" t="n">
        <v>43465</v>
      </c>
      <c r="J1" s="13" t="n">
        <v>43100</v>
      </c>
    </row>
    <row r="2">
      <c r="A2" s="14" t="s">
        <v>18</v>
      </c>
      <c r="B2" s="11"/>
      <c r="C2" s="11" t="n">
        <v>148.71</v>
      </c>
      <c r="D2" s="11" t="n">
        <v>99.69</v>
      </c>
      <c r="E2" s="11" t="n">
        <v>85.8</v>
      </c>
      <c r="F2" s="11" t="n">
        <v>83.24</v>
      </c>
      <c r="G2" s="11" t="n">
        <v>69.71</v>
      </c>
      <c r="H2" s="11" t="n">
        <v>10.66</v>
      </c>
      <c r="I2" s="11" t="n">
        <v>4.03</v>
      </c>
      <c r="J2" s="11" t="n">
        <v>1.42</v>
      </c>
    </row>
    <row r="3">
      <c r="A3" s="14" t="s">
        <v>19</v>
      </c>
      <c r="B3" s="11"/>
      <c r="C3" s="11" t="n">
        <v>108.85</v>
      </c>
      <c r="D3" s="11" t="n">
        <v>77.8</v>
      </c>
      <c r="E3" s="11" t="n">
        <v>69.65</v>
      </c>
      <c r="F3" s="11" t="n">
        <v>68.2</v>
      </c>
      <c r="G3" s="11" t="n">
        <v>61.31</v>
      </c>
      <c r="H3" s="11" t="n">
        <v>5.93</v>
      </c>
      <c r="I3" s="11" t="n">
        <v>2.19</v>
      </c>
      <c r="J3" s="11" t="n">
        <v>0.79</v>
      </c>
    </row>
    <row r="4">
      <c r="A4" s="14" t="s">
        <v>20</v>
      </c>
      <c r="B4" s="11"/>
      <c r="C4" s="11" t="n">
        <v>39.86</v>
      </c>
      <c r="D4" s="11" t="n">
        <v>21.88</v>
      </c>
      <c r="E4" s="11" t="n">
        <v>16.15</v>
      </c>
      <c r="F4" s="11" t="n">
        <v>15.04</v>
      </c>
      <c r="G4" s="11" t="n">
        <v>8.4</v>
      </c>
      <c r="H4" s="11" t="n">
        <v>4.74</v>
      </c>
      <c r="I4" s="11" t="n">
        <v>1.84</v>
      </c>
      <c r="J4" s="11" t="n">
        <v>0.63</v>
      </c>
    </row>
    <row r="5">
      <c r="A5" s="15" t="s">
        <v>21</v>
      </c>
      <c r="B5" s="16" t="n">
        <f>SUM(B6:B9)</f>
        <v>172.28</v>
      </c>
      <c r="C5" s="16" t="n">
        <f>SUM(C6:C9)</f>
        <v>101.24</v>
      </c>
      <c r="D5" s="11" t="n">
        <v>63.03</v>
      </c>
      <c r="E5" s="11" t="n">
        <v>52.49</v>
      </c>
      <c r="F5" s="11" t="n">
        <v>54.39</v>
      </c>
      <c r="G5" s="11" t="n">
        <v>57.62</v>
      </c>
      <c r="H5" s="11" t="n">
        <v>3.7</v>
      </c>
      <c r="I5" s="11" t="n">
        <v>1.11</v>
      </c>
      <c r="J5" s="11" t="n">
        <v>0.19</v>
      </c>
    </row>
    <row r="6">
      <c r="A6" s="17" t="s">
        <v>22</v>
      </c>
      <c r="B6" s="16" t="n">
        <v>137.75</v>
      </c>
      <c r="C6" s="16" t="n">
        <v>61.09</v>
      </c>
      <c r="D6" s="11" t="n">
        <v>59.63</v>
      </c>
      <c r="E6" s="11" t="n">
        <v>50.42</v>
      </c>
      <c r="F6" s="11" t="n">
        <v>52.65</v>
      </c>
      <c r="G6" s="11" t="n">
        <v>56.8</v>
      </c>
      <c r="H6" s="11" t="n">
        <v>3.25</v>
      </c>
      <c r="I6" s="11" t="n">
        <v>0.97</v>
      </c>
      <c r="J6" s="11" t="n">
        <v>0.14</v>
      </c>
      <c r="M6" s="9" t="n">
        <v>35.11</v>
      </c>
    </row>
    <row r="7">
      <c r="A7" s="18" t="s">
        <v>23</v>
      </c>
      <c r="B7" s="16" t="n">
        <v>34.5</v>
      </c>
      <c r="C7" s="16" t="n">
        <v>35.11</v>
      </c>
      <c r="D7" s="11"/>
      <c r="E7" s="11"/>
      <c r="F7" s="11"/>
      <c r="G7" s="11"/>
      <c r="H7" s="11"/>
      <c r="I7" s="11"/>
      <c r="J7" s="11"/>
      <c r="M7" s="19"/>
    </row>
    <row r="8">
      <c r="A8" s="17" t="s">
        <v>24</v>
      </c>
      <c r="B8" s="11"/>
      <c r="C8" s="11" t="n">
        <v>4.78</v>
      </c>
      <c r="D8" s="11" t="n">
        <v>3.21</v>
      </c>
      <c r="E8" s="11" t="n">
        <v>1.94</v>
      </c>
      <c r="F8" s="11" t="n">
        <v>1.71</v>
      </c>
      <c r="G8" s="11" t="n">
        <v>0.78</v>
      </c>
      <c r="H8" s="11" t="n">
        <v>0.46</v>
      </c>
      <c r="I8" s="11" t="n">
        <v>0.14</v>
      </c>
      <c r="J8" s="11" t="n">
        <v>0.05</v>
      </c>
      <c r="M8" s="9" t="n">
        <v>61.09</v>
      </c>
    </row>
    <row r="9">
      <c r="A9" s="17" t="s">
        <v>25</v>
      </c>
      <c r="B9" s="16" t="n">
        <v>0.03</v>
      </c>
      <c r="C9" s="11" t="n">
        <v>0.26</v>
      </c>
      <c r="D9" s="11" t="n">
        <v>0.18</v>
      </c>
      <c r="E9" s="11" t="n">
        <v>0.13</v>
      </c>
      <c r="F9" s="11" t="n">
        <v>0.03</v>
      </c>
      <c r="G9" s="11" t="n">
        <v>0.03</v>
      </c>
      <c r="H9" s="11" t="n">
        <v>0</v>
      </c>
      <c r="I9" s="11" t="n">
        <v>0</v>
      </c>
      <c r="J9" s="11" t="n">
        <v>0</v>
      </c>
    </row>
    <row r="10">
      <c r="A10" s="15" t="s">
        <v>26</v>
      </c>
      <c r="B10" s="11"/>
      <c r="C10" s="11" t="n">
        <v>4.78</v>
      </c>
      <c r="D10" s="11" t="n">
        <v>3.21</v>
      </c>
      <c r="E10" s="11" t="n">
        <v>1.94</v>
      </c>
      <c r="F10" s="11" t="n">
        <v>1.71</v>
      </c>
      <c r="G10" s="11" t="n">
        <v>0.78</v>
      </c>
      <c r="H10" s="11" t="n">
        <v>0.46</v>
      </c>
      <c r="I10" s="11" t="n">
        <v>0.14</v>
      </c>
      <c r="J10" s="11" t="n">
        <v>0.05</v>
      </c>
    </row>
    <row r="11">
      <c r="A11" s="18" t="s">
        <v>27</v>
      </c>
      <c r="B11" s="16" t="n">
        <v>9.21</v>
      </c>
      <c r="C11" s="11" t="n">
        <v>4.78</v>
      </c>
      <c r="D11" s="11" t="n">
        <v>3.21</v>
      </c>
      <c r="E11" s="11" t="n">
        <v>1.94</v>
      </c>
      <c r="F11" s="11" t="n">
        <v>1.71</v>
      </c>
      <c r="G11" s="11" t="n">
        <v>0.78</v>
      </c>
      <c r="H11" s="11" t="n">
        <v>0.46</v>
      </c>
      <c r="I11" s="11" t="n">
        <v>0.14</v>
      </c>
      <c r="J11" s="11" t="n">
        <v>0.05</v>
      </c>
    </row>
    <row r="12">
      <c r="A12" s="15" t="s">
        <v>28</v>
      </c>
      <c r="B12" s="11"/>
      <c r="C12" s="11" t="n">
        <v>5.6</v>
      </c>
      <c r="D12" s="11" t="n">
        <v>5.87</v>
      </c>
      <c r="E12" s="11" t="n">
        <v>5.55</v>
      </c>
      <c r="F12" s="11" t="n">
        <v>4.11</v>
      </c>
      <c r="G12" s="11" t="n">
        <v>0.67</v>
      </c>
      <c r="H12" s="11" t="n">
        <v>0.72</v>
      </c>
      <c r="I12" s="11" t="n">
        <v>0.62</v>
      </c>
      <c r="J12" s="11" t="n">
        <v>0.11</v>
      </c>
    </row>
    <row r="13">
      <c r="A13" s="17" t="s">
        <v>29</v>
      </c>
      <c r="B13" s="16" t="n">
        <v>0.1</v>
      </c>
      <c r="C13" s="11" t="n">
        <v>0.11</v>
      </c>
      <c r="D13" s="11" t="n">
        <v>0.08</v>
      </c>
      <c r="E13" s="11" t="n">
        <v>0.13</v>
      </c>
      <c r="F13" s="11" t="n">
        <v>0.21</v>
      </c>
      <c r="G13" s="11" t="n">
        <v>0</v>
      </c>
      <c r="H13" s="11" t="n">
        <v>0.5</v>
      </c>
      <c r="I13" s="11" t="n">
        <v>0.5</v>
      </c>
      <c r="J13" s="11" t="n">
        <v>0</v>
      </c>
    </row>
    <row r="14">
      <c r="A14" s="17" t="s">
        <v>30</v>
      </c>
      <c r="B14" s="16" t="n">
        <v>3.57</v>
      </c>
      <c r="C14" s="11" t="n">
        <v>4.12</v>
      </c>
      <c r="D14" s="11" t="n">
        <v>4.72</v>
      </c>
      <c r="E14" s="11" t="n">
        <v>4.59</v>
      </c>
      <c r="F14" s="11" t="n">
        <v>3.29</v>
      </c>
      <c r="G14" s="11" t="n">
        <v>0.17</v>
      </c>
      <c r="H14" s="11" t="n">
        <v>0</v>
      </c>
      <c r="I14" s="11" t="n">
        <v>0</v>
      </c>
      <c r="J14" s="11" t="n">
        <v>0</v>
      </c>
    </row>
    <row r="15">
      <c r="A15" s="17" t="s">
        <v>31</v>
      </c>
      <c r="B15" s="16" t="n">
        <v>1.28</v>
      </c>
      <c r="C15" s="11" t="n">
        <v>1.37</v>
      </c>
      <c r="D15" s="11" t="n">
        <v>1.07</v>
      </c>
      <c r="E15" s="11" t="n">
        <v>0.83</v>
      </c>
      <c r="F15" s="11" t="n">
        <v>0.62</v>
      </c>
      <c r="G15" s="11" t="n">
        <v>0.5</v>
      </c>
      <c r="H15" s="11" t="n">
        <v>0.22</v>
      </c>
      <c r="I15" s="11" t="n">
        <v>0.12</v>
      </c>
      <c r="J15" s="11" t="n">
        <v>0.11</v>
      </c>
    </row>
    <row r="16">
      <c r="A16" s="14" t="s">
        <v>32</v>
      </c>
      <c r="B16" s="11"/>
      <c r="C16" s="11" t="n">
        <v>41.87</v>
      </c>
      <c r="D16" s="11" t="n">
        <v>30.79</v>
      </c>
      <c r="E16" s="11" t="n">
        <v>27.76</v>
      </c>
      <c r="F16" s="11" t="n">
        <v>24.73</v>
      </c>
      <c r="G16" s="11" t="n">
        <v>11.42</v>
      </c>
      <c r="H16" s="11" t="n">
        <v>6.24</v>
      </c>
      <c r="I16" s="11" t="n">
        <v>2.3</v>
      </c>
      <c r="J16" s="11" t="n">
        <v>1.12</v>
      </c>
    </row>
    <row r="17">
      <c r="A17" s="18" t="s">
        <v>33</v>
      </c>
      <c r="B17" s="16" t="n">
        <v>2.56</v>
      </c>
      <c r="C17" s="11"/>
      <c r="D17" s="11"/>
      <c r="E17" s="11"/>
      <c r="F17" s="11"/>
      <c r="G17" s="11"/>
      <c r="H17" s="11"/>
      <c r="I17" s="11"/>
      <c r="J17" s="11"/>
      <c r="K17" s="9"/>
      <c r="L17" s="9"/>
      <c r="M17" s="9"/>
      <c r="N17" s="9"/>
      <c r="O17" s="9"/>
      <c r="P17" s="9"/>
      <c r="Q17" s="9"/>
    </row>
    <row r="18">
      <c r="A18" s="17" t="s">
        <v>34</v>
      </c>
      <c r="B18" s="16" t="n">
        <v>12.83</v>
      </c>
      <c r="C18" s="11" t="n">
        <v>5.77</v>
      </c>
      <c r="D18" s="11" t="n">
        <v>4.68</v>
      </c>
      <c r="E18" s="11" t="n">
        <v>4.87</v>
      </c>
      <c r="F18" s="11" t="n">
        <v>5.09</v>
      </c>
      <c r="G18" s="11" t="n">
        <v>2.69</v>
      </c>
      <c r="H18" s="11" t="n">
        <v>2</v>
      </c>
      <c r="I18" s="11" t="n">
        <v>0.65</v>
      </c>
      <c r="J18" s="11" t="n">
        <v>0.31</v>
      </c>
    </row>
    <row r="19">
      <c r="A19" s="17" t="s">
        <v>35</v>
      </c>
      <c r="B19" s="16" t="n">
        <v>2.74</v>
      </c>
      <c r="C19" s="11" t="n">
        <v>1.37</v>
      </c>
      <c r="D19" s="11" t="n">
        <v>1.28</v>
      </c>
      <c r="E19" s="11" t="n">
        <v>0.44</v>
      </c>
      <c r="F19" s="11" t="n">
        <v>0.31</v>
      </c>
      <c r="G19" s="11" t="n">
        <v>0.06</v>
      </c>
      <c r="H19" s="11" t="n">
        <v>0.1</v>
      </c>
      <c r="I19" s="11" t="n">
        <v>0.04</v>
      </c>
      <c r="J19" s="11" t="n">
        <v>0</v>
      </c>
    </row>
    <row r="20">
      <c r="A20" s="17" t="s">
        <v>36</v>
      </c>
      <c r="B20" s="16" t="n">
        <v>14.18</v>
      </c>
      <c r="C20" s="11" t="n">
        <v>7.39</v>
      </c>
      <c r="D20" s="11" t="n">
        <v>6.53</v>
      </c>
      <c r="E20" s="11" t="n">
        <v>4.49</v>
      </c>
      <c r="F20" s="11" t="n">
        <v>3.66</v>
      </c>
      <c r="G20" s="11" t="n">
        <v>2.38</v>
      </c>
      <c r="H20" s="11" t="n">
        <v>1.04</v>
      </c>
      <c r="I20" s="11" t="n">
        <v>0.36</v>
      </c>
      <c r="J20" s="11" t="n">
        <v>0.12</v>
      </c>
    </row>
    <row r="21">
      <c r="A21" s="17" t="s">
        <v>37</v>
      </c>
      <c r="B21" s="16" t="n">
        <v>27.91</v>
      </c>
      <c r="C21" s="11" t="n">
        <v>9.28</v>
      </c>
      <c r="D21" s="11" t="n">
        <v>7.26</v>
      </c>
      <c r="E21" s="11" t="n">
        <v>7.02</v>
      </c>
      <c r="F21" s="11" t="n">
        <v>6.1</v>
      </c>
      <c r="G21" s="11" t="n">
        <v>2.88</v>
      </c>
      <c r="H21" s="11" t="n">
        <v>1.79</v>
      </c>
      <c r="I21" s="11" t="n">
        <v>0.71</v>
      </c>
      <c r="J21" s="11" t="n">
        <v>0.35</v>
      </c>
    </row>
    <row r="22">
      <c r="A22" s="17" t="s">
        <v>38</v>
      </c>
      <c r="B22" s="11" t="n">
        <v>2.09</v>
      </c>
      <c r="C22" s="11" t="n">
        <v>1.35</v>
      </c>
      <c r="D22" s="11" t="n">
        <v>1.16</v>
      </c>
      <c r="E22" s="11" t="n">
        <v>1.47</v>
      </c>
      <c r="F22" s="11" t="n">
        <v>1.34</v>
      </c>
      <c r="G22" s="11" t="n">
        <v>0.93</v>
      </c>
      <c r="H22" s="11" t="n">
        <v>0.19</v>
      </c>
      <c r="I22" s="11" t="n">
        <v>0.18</v>
      </c>
      <c r="J22" s="11" t="n">
        <v>0.03</v>
      </c>
    </row>
    <row r="23">
      <c r="A23" s="17" t="s">
        <v>39</v>
      </c>
      <c r="B23" s="16" t="n">
        <v>17.54</v>
      </c>
      <c r="C23" s="11" t="n">
        <v>1.47</v>
      </c>
      <c r="D23" s="11" t="n">
        <v>0.83</v>
      </c>
      <c r="E23" s="11" t="n">
        <v>0.81</v>
      </c>
      <c r="F23" s="11" t="n">
        <v>0.36</v>
      </c>
      <c r="G23" s="11" t="n">
        <v>0.23</v>
      </c>
      <c r="H23" s="11" t="n">
        <v>0.16</v>
      </c>
      <c r="I23" s="11" t="n">
        <v>0.08</v>
      </c>
      <c r="J23" s="11" t="n">
        <v>0.16</v>
      </c>
    </row>
    <row r="24">
      <c r="A24" s="17" t="s">
        <v>40</v>
      </c>
      <c r="B24" s="16" t="n">
        <v>54.73</v>
      </c>
      <c r="C24" s="11" t="n">
        <v>15.25</v>
      </c>
      <c r="D24" s="11" t="n">
        <v>9.05</v>
      </c>
      <c r="E24" s="11" t="n">
        <v>8.67</v>
      </c>
      <c r="F24" s="11" t="n">
        <v>7.89</v>
      </c>
      <c r="G24" s="11" t="n">
        <v>2.25</v>
      </c>
      <c r="H24" s="11" t="n">
        <v>0.96</v>
      </c>
      <c r="I24" s="11" t="n">
        <v>0.29</v>
      </c>
      <c r="J24" s="11" t="n">
        <v>0.16</v>
      </c>
    </row>
    <row r="25">
      <c r="A25" s="14" t="s">
        <v>41</v>
      </c>
      <c r="B25" s="11"/>
      <c r="C25" s="11"/>
      <c r="D25" s="11" t="n">
        <v>0.15</v>
      </c>
      <c r="E25" s="11"/>
      <c r="F25" s="11"/>
      <c r="G25" s="11"/>
      <c r="H25" s="11"/>
      <c r="I25" s="11"/>
      <c r="J25" s="11"/>
    </row>
    <row r="26">
      <c r="A26" s="17" t="s">
        <v>42</v>
      </c>
      <c r="B26" s="11"/>
      <c r="C26" s="11" t="n">
        <v>0</v>
      </c>
      <c r="D26" s="11" t="n">
        <v>0.15</v>
      </c>
      <c r="E26" s="11" t="n">
        <v>0</v>
      </c>
      <c r="F26" s="11" t="n">
        <v>0</v>
      </c>
      <c r="G26" s="11" t="n">
        <v>0</v>
      </c>
      <c r="H26" s="11" t="n">
        <v>0</v>
      </c>
      <c r="I26" s="11" t="n">
        <v>0</v>
      </c>
      <c r="J26" s="11" t="n">
        <v>0</v>
      </c>
    </row>
    <row r="27">
      <c r="A27" s="15" t="s">
        <v>43</v>
      </c>
      <c r="B27" s="11"/>
      <c r="C27" s="11" t="n">
        <v>36.3</v>
      </c>
      <c r="D27" s="11" t="n">
        <v>19.79</v>
      </c>
      <c r="E27" s="11" t="n">
        <v>14.6</v>
      </c>
      <c r="F27" s="11" t="n">
        <v>13.71</v>
      </c>
      <c r="G27" s="11" t="n">
        <v>7.53</v>
      </c>
      <c r="H27" s="11" t="n">
        <v>4.57</v>
      </c>
      <c r="I27" s="11" t="n">
        <v>1.77</v>
      </c>
      <c r="J27" s="11" t="n">
        <v>0.63</v>
      </c>
    </row>
    <row r="28">
      <c r="A28" s="17" t="s">
        <v>44</v>
      </c>
      <c r="B28" s="11"/>
      <c r="C28" s="11" t="n">
        <v>5.62</v>
      </c>
      <c r="D28" s="11" t="n">
        <v>1.15</v>
      </c>
      <c r="E28" s="11" t="n">
        <v>0.47</v>
      </c>
      <c r="F28" s="11" t="n">
        <v>0.97</v>
      </c>
      <c r="G28" s="11" t="n">
        <v>0.6</v>
      </c>
      <c r="H28" s="11" t="n">
        <v>0.67</v>
      </c>
      <c r="I28" s="11" t="n">
        <v>0.12</v>
      </c>
      <c r="J28" s="11" t="n">
        <v>0</v>
      </c>
    </row>
    <row r="29">
      <c r="A29" s="17" t="s">
        <v>45</v>
      </c>
      <c r="B29" s="11"/>
      <c r="C29" s="11" t="n">
        <v>10.1</v>
      </c>
      <c r="D29" s="11" t="n">
        <v>4.45</v>
      </c>
      <c r="E29" s="11" t="n">
        <v>2.59</v>
      </c>
      <c r="F29" s="11" t="n">
        <v>2.66</v>
      </c>
      <c r="G29" s="11" t="n">
        <v>1.16</v>
      </c>
      <c r="H29" s="11" t="n">
        <v>0.49</v>
      </c>
      <c r="I29" s="11" t="n">
        <v>0.29</v>
      </c>
      <c r="J29" s="11" t="n">
        <v>0.06</v>
      </c>
    </row>
    <row r="30">
      <c r="A30" s="17" t="s">
        <v>46</v>
      </c>
      <c r="B30" s="11"/>
      <c r="C30" s="11" t="n">
        <v>3.63</v>
      </c>
      <c r="D30" s="11" t="n">
        <v>3.52</v>
      </c>
      <c r="E30" s="11" t="n">
        <v>2.94</v>
      </c>
      <c r="F30" s="11" t="n">
        <v>2.57</v>
      </c>
      <c r="G30" s="11" t="n">
        <v>1.45</v>
      </c>
      <c r="H30" s="11" t="n">
        <v>0.93</v>
      </c>
      <c r="I30" s="11" t="n">
        <v>0.4</v>
      </c>
      <c r="J30" s="11" t="n">
        <v>0.19</v>
      </c>
    </row>
    <row r="31">
      <c r="A31" s="17" t="s">
        <v>47</v>
      </c>
      <c r="B31" s="11"/>
      <c r="C31" s="11" t="n">
        <v>6.01</v>
      </c>
      <c r="D31" s="11" t="n">
        <v>4.26</v>
      </c>
      <c r="E31" s="11" t="n">
        <v>4.48</v>
      </c>
      <c r="F31" s="11" t="n">
        <v>3.65</v>
      </c>
      <c r="G31" s="11" t="n">
        <v>1.47</v>
      </c>
      <c r="H31" s="11" t="n">
        <v>0.91</v>
      </c>
      <c r="I31" s="11" t="n">
        <v>0.35</v>
      </c>
      <c r="J31" s="11" t="n">
        <v>0.19</v>
      </c>
    </row>
    <row r="32">
      <c r="A32" s="17" t="s">
        <v>48</v>
      </c>
      <c r="B32" s="11"/>
      <c r="C32" s="11" t="n">
        <v>9.04</v>
      </c>
      <c r="D32" s="11" t="n">
        <v>5.15</v>
      </c>
      <c r="E32" s="11" t="n">
        <v>3.09</v>
      </c>
      <c r="F32" s="11" t="n">
        <v>2.67</v>
      </c>
      <c r="G32" s="11" t="n">
        <v>2.02</v>
      </c>
      <c r="H32" s="11" t="n">
        <v>1.22</v>
      </c>
      <c r="I32" s="11" t="n">
        <v>0.5</v>
      </c>
      <c r="J32" s="11" t="n">
        <v>0.17</v>
      </c>
    </row>
    <row r="33">
      <c r="A33" s="17" t="s">
        <v>49</v>
      </c>
      <c r="B33" s="11"/>
      <c r="C33" s="11" t="n">
        <v>0</v>
      </c>
      <c r="D33" s="11" t="n">
        <v>0.14</v>
      </c>
      <c r="E33" s="11" t="n">
        <v>0.15</v>
      </c>
      <c r="F33" s="11" t="n">
        <v>0</v>
      </c>
      <c r="G33" s="11" t="n">
        <v>0</v>
      </c>
      <c r="H33" s="11" t="n">
        <v>0</v>
      </c>
      <c r="I33" s="11" t="n">
        <v>0</v>
      </c>
      <c r="J33" s="11" t="n">
        <v>0</v>
      </c>
    </row>
    <row r="34">
      <c r="A34" s="17" t="s">
        <v>50</v>
      </c>
      <c r="B34" s="11"/>
      <c r="C34" s="11" t="n">
        <v>1.89</v>
      </c>
      <c r="D34" s="11" t="n">
        <v>1.12</v>
      </c>
      <c r="E34" s="11" t="n">
        <v>0.89</v>
      </c>
      <c r="F34" s="11" t="n">
        <v>1.2</v>
      </c>
      <c r="G34" s="11" t="n">
        <v>0.84</v>
      </c>
      <c r="H34" s="11" t="n">
        <v>0.35</v>
      </c>
      <c r="I34" s="11" t="n">
        <v>0.1</v>
      </c>
      <c r="J34" s="11" t="n">
        <v>0.01</v>
      </c>
    </row>
    <row r="35">
      <c r="A35" s="17"/>
      <c r="B35" s="11"/>
      <c r="C35" s="11"/>
      <c r="D35" s="11"/>
      <c r="E35" s="11"/>
      <c r="F35" s="11"/>
      <c r="G35" s="11"/>
      <c r="H35" s="11"/>
      <c r="I35" s="11"/>
      <c r="J35" s="11"/>
    </row>
    <row r="36">
      <c r="A36" s="17"/>
      <c r="B36" s="11"/>
      <c r="C36" s="11"/>
      <c r="D36" s="11"/>
      <c r="E36" s="11"/>
      <c r="F36" s="11"/>
      <c r="G36" s="11"/>
      <c r="H36" s="11"/>
      <c r="I36" s="11"/>
      <c r="J36" s="11"/>
    </row>
    <row r="37">
      <c r="A37" s="17"/>
      <c r="B37" s="11"/>
      <c r="C37" s="11"/>
      <c r="D37" s="11"/>
      <c r="E37" s="11"/>
      <c r="F37" s="11"/>
      <c r="G37" s="11"/>
      <c r="H37" s="11"/>
      <c r="I37" s="11"/>
      <c r="J37" s="11"/>
    </row>
    <row r="38">
      <c r="A38" s="20" t="s">
        <v>51</v>
      </c>
      <c r="B38" s="11"/>
      <c r="C38" s="21" t="n">
        <v>0.732</v>
      </c>
      <c r="D38" s="21" t="n">
        <v>0.7805</v>
      </c>
      <c r="E38" s="21" t="n">
        <v>0.8118</v>
      </c>
      <c r="F38" s="21" t="n">
        <v>0.8194</v>
      </c>
      <c r="G38" s="21" t="n">
        <v>0.8795</v>
      </c>
      <c r="H38" s="21" t="n">
        <v>0.5558</v>
      </c>
      <c r="I38" s="21" t="n">
        <v>0.5433</v>
      </c>
      <c r="J38" s="21" t="n">
        <v>0.554</v>
      </c>
    </row>
    <row r="39">
      <c r="A39" s="20" t="s">
        <v>52</v>
      </c>
      <c r="B39" s="11"/>
      <c r="C39" s="21" t="n">
        <v>42.81</v>
      </c>
      <c r="D39" s="21" t="n">
        <v>44.38</v>
      </c>
      <c r="E39" s="21" t="n">
        <v>46.93</v>
      </c>
      <c r="F39" s="21" t="n">
        <v>50.24</v>
      </c>
      <c r="G39" s="21" t="n">
        <v>51.89</v>
      </c>
      <c r="H39" s="21" t="n">
        <v>1.7</v>
      </c>
      <c r="I39" s="21" t="n">
        <v>1.27</v>
      </c>
      <c r="J39" s="21" t="n">
        <v>0.76</v>
      </c>
    </row>
    <row r="40">
      <c r="A40" s="20" t="s">
        <v>53</v>
      </c>
      <c r="B40" s="11"/>
      <c r="C40" s="21" t="n">
        <v>64.02</v>
      </c>
      <c r="D40" s="21" t="n">
        <v>33.31</v>
      </c>
      <c r="E40" s="21" t="n">
        <v>22.69</v>
      </c>
      <c r="F40" s="21" t="n">
        <v>17.94</v>
      </c>
      <c r="G40" s="21" t="n">
        <v>9.39</v>
      </c>
      <c r="H40" s="21" t="n">
        <v>4.23</v>
      </c>
      <c r="I40" s="21" t="n">
        <v>0.92</v>
      </c>
      <c r="J40" s="21" t="n">
        <v>0.03</v>
      </c>
    </row>
    <row r="41">
      <c r="A41" s="20" t="s">
        <v>54</v>
      </c>
      <c r="B41" s="11"/>
      <c r="C41" s="21" t="n">
        <v>106.84</v>
      </c>
      <c r="D41" s="21" t="n">
        <v>77.7</v>
      </c>
      <c r="E41" s="21" t="n">
        <v>69.63</v>
      </c>
      <c r="F41" s="21" t="n">
        <v>68.18</v>
      </c>
      <c r="G41" s="21" t="n">
        <v>61.29</v>
      </c>
      <c r="H41" s="21" t="n">
        <v>5.93</v>
      </c>
      <c r="I41" s="21" t="n">
        <v>2.19</v>
      </c>
      <c r="J41" s="21" t="n">
        <v>0.79</v>
      </c>
    </row>
    <row r="42">
      <c r="A42" s="20" t="s">
        <v>55</v>
      </c>
      <c r="B42" s="11"/>
      <c r="C42" s="21" t="n">
        <v>106.84</v>
      </c>
      <c r="D42" s="21" t="n">
        <v>77.7</v>
      </c>
      <c r="E42" s="21" t="n">
        <v>69.63</v>
      </c>
      <c r="F42" s="21" t="n">
        <v>68.18</v>
      </c>
      <c r="G42" s="21" t="n">
        <v>61.29</v>
      </c>
      <c r="H42" s="21" t="n">
        <v>5.93</v>
      </c>
      <c r="I42" s="21" t="n">
        <v>2.19</v>
      </c>
      <c r="J42" s="21" t="n">
        <v>0.79</v>
      </c>
    </row>
    <row r="43">
      <c r="A43" s="20" t="s">
        <v>56</v>
      </c>
      <c r="B43" s="11"/>
      <c r="C43" s="21" t="n">
        <v>2.01</v>
      </c>
      <c r="D43" s="21" t="n">
        <v>0.1</v>
      </c>
      <c r="E43" s="21" t="n">
        <v>0.02</v>
      </c>
      <c r="F43" s="21" t="n">
        <v>0.02</v>
      </c>
      <c r="G43" s="21" t="n">
        <v>0.02</v>
      </c>
      <c r="H43" s="21" t="n">
        <v>0</v>
      </c>
      <c r="I43" s="21" t="n">
        <v>0</v>
      </c>
      <c r="J43" s="21" t="n">
        <v>0</v>
      </c>
    </row>
    <row r="44">
      <c r="A44" s="17"/>
      <c r="B44" s="11"/>
      <c r="C44" s="11"/>
      <c r="D44" s="11"/>
      <c r="E44" s="11"/>
      <c r="F44" s="11"/>
      <c r="G44" s="11"/>
      <c r="H44" s="11"/>
      <c r="I44" s="11"/>
      <c r="J44" s="11"/>
    </row>
    <row r="45">
      <c r="A45" s="17"/>
      <c r="B45" s="11"/>
      <c r="C45" s="11"/>
      <c r="D45" s="11"/>
      <c r="E45" s="11"/>
      <c r="F45" s="11"/>
      <c r="G45" s="11"/>
      <c r="H45" s="11"/>
      <c r="I45" s="11"/>
      <c r="J45" s="11"/>
    </row>
    <row r="46">
      <c r="A46" s="17"/>
      <c r="B46" s="11"/>
      <c r="C46" s="11"/>
      <c r="D46" s="11"/>
      <c r="E46" s="11"/>
      <c r="F46" s="11"/>
      <c r="G46" s="11"/>
      <c r="H46" s="11"/>
      <c r="I46" s="11"/>
      <c r="J46" s="11"/>
    </row>
    <row r="47">
      <c r="A47" s="17"/>
      <c r="B47" s="11"/>
      <c r="C47" s="11"/>
      <c r="D47" s="11"/>
      <c r="E47" s="11"/>
      <c r="F47" s="11"/>
      <c r="G47" s="11"/>
      <c r="H47" s="11"/>
      <c r="I47" s="11"/>
      <c r="J47" s="11"/>
    </row>
    <row r="48">
      <c r="A48" s="17"/>
      <c r="B48" s="11"/>
      <c r="C48" s="11"/>
      <c r="D48" s="11"/>
      <c r="E48" s="11"/>
      <c r="F48" s="11"/>
      <c r="G48" s="11"/>
      <c r="H48" s="11"/>
      <c r="I48" s="11"/>
      <c r="J48" s="11"/>
    </row>
    <row r="49">
      <c r="A49" s="17"/>
      <c r="B49" s="11"/>
      <c r="C49" s="11"/>
      <c r="D49" s="11"/>
      <c r="E49" s="11"/>
      <c r="F49" s="11"/>
      <c r="G49" s="11"/>
      <c r="H49" s="11"/>
      <c r="I49" s="11"/>
      <c r="J49" s="11"/>
    </row>
    <row r="50">
      <c r="A50" s="17"/>
      <c r="B50" s="11"/>
      <c r="C50" s="11"/>
      <c r="D50" s="11"/>
      <c r="E50" s="11"/>
      <c r="F50" s="11"/>
      <c r="G50" s="11"/>
      <c r="H50" s="11"/>
      <c r="I50" s="11"/>
      <c r="J50" s="11"/>
    </row>
    <row r="51">
      <c r="A51" s="17"/>
      <c r="B51" s="11"/>
      <c r="C51" s="11"/>
      <c r="D51" s="11"/>
      <c r="E51" s="11"/>
      <c r="F51" s="11"/>
      <c r="G51" s="11"/>
      <c r="H51" s="11"/>
      <c r="I51" s="11"/>
      <c r="J51" s="11"/>
    </row>
    <row r="52">
      <c r="A52" s="17"/>
      <c r="B52" s="11"/>
      <c r="C52" s="11"/>
      <c r="D52" s="11"/>
      <c r="E52" s="11"/>
      <c r="F52" s="11"/>
      <c r="G52" s="11"/>
      <c r="H52" s="11"/>
      <c r="I52" s="11"/>
      <c r="J52" s="11"/>
    </row>
    <row r="53">
      <c r="A53" s="17"/>
      <c r="B53" s="11"/>
      <c r="C53" s="11"/>
      <c r="D53" s="11"/>
      <c r="E53" s="11"/>
      <c r="F53" s="11"/>
      <c r="G53" s="11"/>
      <c r="H53" s="11"/>
      <c r="I53" s="11"/>
      <c r="J53" s="11"/>
    </row>
    <row r="54">
      <c r="A54" s="17"/>
      <c r="B54" s="11"/>
      <c r="C54" s="11"/>
      <c r="D54" s="11"/>
      <c r="E54" s="11"/>
      <c r="F54" s="11"/>
      <c r="G54" s="11"/>
      <c r="H54" s="11"/>
      <c r="I54" s="11"/>
      <c r="J54" s="11"/>
    </row>
    <row r="55">
      <c r="A55" s="17"/>
      <c r="B55" s="11"/>
      <c r="C55" s="11"/>
      <c r="D55" s="11"/>
      <c r="E55" s="11"/>
      <c r="F55" s="11"/>
      <c r="G55" s="11"/>
      <c r="H55" s="11"/>
      <c r="I55" s="11"/>
      <c r="J55" s="11"/>
    </row>
    <row r="56">
      <c r="A56" s="17"/>
      <c r="B56" s="11"/>
      <c r="C56" s="11"/>
      <c r="D56" s="11"/>
      <c r="E56" s="11"/>
      <c r="F56" s="11"/>
      <c r="G56" s="11"/>
      <c r="H56" s="11"/>
      <c r="I56" s="11"/>
      <c r="J56" s="11"/>
    </row>
    <row r="57">
      <c r="A57" s="17"/>
      <c r="B57" s="11"/>
      <c r="C57" s="11"/>
      <c r="D57" s="11"/>
      <c r="E57" s="11"/>
      <c r="F57" s="11"/>
      <c r="G57" s="11"/>
      <c r="H57" s="11"/>
      <c r="I57" s="11"/>
      <c r="J57" s="11"/>
    </row>
    <row r="58">
      <c r="A58" s="17"/>
      <c r="B58" s="11"/>
      <c r="C58" s="11"/>
      <c r="D58" s="11"/>
      <c r="E58" s="11"/>
      <c r="F58" s="11"/>
      <c r="G58" s="11"/>
      <c r="H58" s="11"/>
      <c r="I58" s="11"/>
      <c r="J58" s="11"/>
    </row>
    <row r="59">
      <c r="A59" s="17"/>
      <c r="B59" s="11"/>
      <c r="C59" s="11"/>
      <c r="D59" s="11"/>
      <c r="E59" s="11"/>
      <c r="F59" s="11"/>
      <c r="G59" s="11"/>
      <c r="H59" s="11"/>
      <c r="I59" s="11"/>
      <c r="J59" s="11"/>
    </row>
    <row r="60">
      <c r="A60" s="17"/>
      <c r="B60" s="11"/>
      <c r="C60" s="11"/>
      <c r="D60" s="11"/>
      <c r="E60" s="11"/>
      <c r="F60" s="11"/>
      <c r="G60" s="11"/>
      <c r="H60" s="11"/>
      <c r="I60" s="11"/>
      <c r="J60" s="11"/>
    </row>
    <row r="61">
      <c r="A61" s="17"/>
      <c r="B61" s="11"/>
      <c r="C61" s="11"/>
      <c r="D61" s="11"/>
      <c r="E61" s="11"/>
      <c r="F61" s="11"/>
      <c r="G61" s="11"/>
      <c r="H61" s="11"/>
      <c r="I61" s="11"/>
      <c r="J61" s="11"/>
    </row>
    <row r="62">
      <c r="A62" s="17"/>
      <c r="B62" s="11"/>
      <c r="C62" s="11"/>
      <c r="D62" s="11"/>
      <c r="E62" s="11"/>
      <c r="F62" s="11"/>
      <c r="G62" s="11"/>
      <c r="H62" s="11"/>
      <c r="I62" s="11"/>
      <c r="J62" s="11"/>
    </row>
    <row r="63">
      <c r="A63" s="17"/>
      <c r="B63" s="11"/>
      <c r="C63" s="11"/>
      <c r="D63" s="11"/>
      <c r="E63" s="11"/>
      <c r="F63" s="11"/>
      <c r="G63" s="11"/>
      <c r="H63" s="11"/>
      <c r="I63" s="11"/>
      <c r="J63" s="11"/>
    </row>
    <row r="64">
      <c r="A64" s="17"/>
      <c r="B64" s="11"/>
      <c r="C64" s="11"/>
      <c r="D64" s="11"/>
      <c r="E64" s="11"/>
      <c r="F64" s="11"/>
      <c r="G64" s="11"/>
      <c r="H64" s="11"/>
      <c r="I64" s="11"/>
      <c r="J64" s="11"/>
    </row>
    <row r="65">
      <c r="A65" s="17"/>
      <c r="B65" s="11"/>
      <c r="C65" s="11"/>
      <c r="D65" s="11"/>
      <c r="E65" s="11"/>
      <c r="F65" s="11"/>
      <c r="G65" s="11"/>
      <c r="H65" s="11"/>
      <c r="I65" s="11"/>
      <c r="J65" s="11"/>
    </row>
    <row r="66">
      <c r="A66" s="17"/>
      <c r="B66" s="11"/>
      <c r="C66" s="11"/>
      <c r="D66" s="11"/>
      <c r="E66" s="11"/>
      <c r="F66" s="11"/>
      <c r="G66" s="11"/>
      <c r="H66" s="11"/>
      <c r="I66" s="11"/>
      <c r="J66" s="11"/>
    </row>
    <row r="67">
      <c r="A67" s="17"/>
      <c r="B67" s="11"/>
      <c r="C67" s="11"/>
      <c r="D67" s="11"/>
      <c r="E67" s="11"/>
      <c r="F67" s="11"/>
      <c r="G67" s="11"/>
      <c r="H67" s="11"/>
      <c r="I67" s="11"/>
      <c r="J67" s="11"/>
    </row>
    <row r="68">
      <c r="A68" s="17"/>
      <c r="B68" s="11"/>
      <c r="C68" s="11"/>
      <c r="D68" s="11"/>
      <c r="E68" s="11"/>
      <c r="F68" s="11"/>
      <c r="G68" s="11"/>
      <c r="H68" s="11"/>
      <c r="I68" s="11"/>
      <c r="J68" s="11"/>
    </row>
    <row r="69">
      <c r="A69" s="17"/>
      <c r="B69" s="11"/>
      <c r="C69" s="11"/>
      <c r="D69" s="11"/>
      <c r="E69" s="11"/>
      <c r="F69" s="11"/>
      <c r="G69" s="11"/>
      <c r="H69" s="11"/>
      <c r="I69" s="11"/>
      <c r="J69" s="11"/>
    </row>
    <row r="70">
      <c r="A70" s="17"/>
      <c r="B70" s="11"/>
      <c r="C70" s="11"/>
      <c r="D70" s="11"/>
      <c r="E70" s="11"/>
      <c r="F70" s="11"/>
      <c r="G70" s="11"/>
      <c r="H70" s="11"/>
      <c r="I70" s="11"/>
      <c r="J70" s="11"/>
    </row>
    <row r="71">
      <c r="A71" s="17"/>
      <c r="B71" s="11"/>
      <c r="C71" s="11"/>
      <c r="D71" s="11"/>
      <c r="E71" s="11"/>
      <c r="F71" s="11"/>
      <c r="G71" s="11"/>
      <c r="H71" s="11"/>
      <c r="I71" s="11"/>
      <c r="J71" s="11"/>
    </row>
    <row r="72">
      <c r="A72" s="17"/>
      <c r="B72" s="11"/>
      <c r="C72" s="11"/>
      <c r="D72" s="11"/>
      <c r="E72" s="11"/>
      <c r="F72" s="11"/>
      <c r="G72" s="11"/>
      <c r="H72" s="11"/>
      <c r="I72" s="11"/>
      <c r="J72" s="11"/>
    </row>
    <row r="73">
      <c r="A73" s="17"/>
      <c r="B73" s="11"/>
      <c r="C73" s="11"/>
      <c r="D73" s="11"/>
      <c r="E73" s="11"/>
      <c r="F73" s="11"/>
      <c r="G73" s="11"/>
      <c r="H73" s="11"/>
      <c r="I73" s="11"/>
      <c r="J73" s="11"/>
    </row>
    <row r="74">
      <c r="A74" s="17"/>
      <c r="B74" s="11"/>
      <c r="C74" s="11"/>
      <c r="D74" s="11"/>
      <c r="E74" s="11"/>
      <c r="F74" s="11"/>
      <c r="G74" s="11"/>
      <c r="H74" s="11"/>
      <c r="I74" s="11"/>
      <c r="J74" s="11"/>
    </row>
    <row r="75">
      <c r="A75" s="17"/>
      <c r="B75" s="11"/>
      <c r="C75" s="11"/>
      <c r="D75" s="11"/>
      <c r="E75" s="11"/>
      <c r="F75" s="11"/>
      <c r="G75" s="11"/>
      <c r="H75" s="11"/>
      <c r="I75" s="11"/>
      <c r="J75" s="11"/>
    </row>
    <row r="76">
      <c r="A76" s="17"/>
      <c r="B76" s="11"/>
      <c r="C76" s="11"/>
      <c r="D76" s="11"/>
      <c r="E76" s="11"/>
      <c r="F76" s="11"/>
      <c r="G76" s="11"/>
      <c r="H76" s="11"/>
      <c r="I76" s="11"/>
      <c r="J76" s="11"/>
    </row>
    <row r="77">
      <c r="A77" s="17"/>
      <c r="B77" s="11"/>
      <c r="C77" s="11"/>
      <c r="D77" s="11"/>
      <c r="E77" s="11"/>
      <c r="F77" s="11"/>
      <c r="G77" s="11"/>
      <c r="H77" s="11"/>
      <c r="I77" s="11"/>
      <c r="J77" s="11"/>
    </row>
    <row r="78">
      <c r="A78" s="17"/>
      <c r="B78" s="11"/>
      <c r="C78" s="11"/>
      <c r="D78" s="11"/>
      <c r="E78" s="11"/>
      <c r="F78" s="11"/>
      <c r="G78" s="11"/>
      <c r="H78" s="11"/>
      <c r="I78" s="11"/>
      <c r="J78" s="11"/>
    </row>
    <row r="79">
      <c r="A79" s="17"/>
      <c r="B79" s="11"/>
      <c r="C79" s="11"/>
      <c r="D79" s="11"/>
      <c r="E79" s="11"/>
      <c r="F79" s="11"/>
      <c r="G79" s="11"/>
      <c r="H79" s="11"/>
      <c r="I79" s="11"/>
      <c r="J79" s="11"/>
    </row>
    <row r="80">
      <c r="A80" s="17"/>
      <c r="B80" s="11"/>
      <c r="C80" s="11"/>
      <c r="D80" s="11"/>
      <c r="E80" s="11"/>
      <c r="F80" s="11"/>
      <c r="G80" s="11"/>
      <c r="H80" s="11"/>
      <c r="I80" s="11"/>
      <c r="J80" s="11"/>
    </row>
    <row r="81">
      <c r="A81" s="17"/>
      <c r="B81" s="11"/>
      <c r="C81" s="11"/>
      <c r="D81" s="11"/>
      <c r="E81" s="11"/>
      <c r="F81" s="11"/>
      <c r="G81" s="11"/>
      <c r="H81" s="11"/>
      <c r="I81" s="11"/>
      <c r="J81" s="11"/>
    </row>
    <row r="82">
      <c r="A82" s="17"/>
      <c r="B82" s="11"/>
      <c r="C82" s="11"/>
      <c r="D82" s="11"/>
      <c r="E82" s="11"/>
      <c r="F82" s="11"/>
      <c r="G82" s="11"/>
      <c r="H82" s="11"/>
      <c r="I82" s="11"/>
      <c r="J82" s="11"/>
    </row>
    <row r="83">
      <c r="A83" s="17"/>
      <c r="B83" s="11"/>
      <c r="C83" s="11"/>
      <c r="D83" s="11"/>
      <c r="E83" s="11"/>
      <c r="F83" s="11"/>
      <c r="G83" s="11"/>
      <c r="H83" s="11"/>
      <c r="I83" s="11"/>
      <c r="J83" s="11"/>
    </row>
    <row r="84">
      <c r="A84" s="17"/>
      <c r="B84" s="11"/>
      <c r="C84" s="11"/>
      <c r="D84" s="11"/>
      <c r="E84" s="11"/>
      <c r="F84" s="11"/>
      <c r="G84" s="11"/>
      <c r="H84" s="11"/>
      <c r="I84" s="11"/>
      <c r="J84" s="11"/>
    </row>
    <row r="85">
      <c r="A85" s="17"/>
      <c r="B85" s="11"/>
      <c r="C85" s="11"/>
      <c r="D85" s="11"/>
      <c r="E85" s="11"/>
      <c r="F85" s="11"/>
      <c r="G85" s="11"/>
      <c r="H85" s="11"/>
      <c r="I85" s="11"/>
      <c r="J85" s="11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</row>
    <row r="92">
      <c r="A92" s="17"/>
      <c r="B92" s="11"/>
      <c r="C92" s="11"/>
      <c r="D92" s="11"/>
      <c r="E92" s="11"/>
      <c r="F92" s="11"/>
      <c r="G92" s="11"/>
      <c r="H92" s="11"/>
      <c r="I92" s="11"/>
      <c r="J92" s="11"/>
    </row>
    <row r="93">
      <c r="A93" s="17"/>
      <c r="B93" s="11"/>
      <c r="C93" s="11"/>
      <c r="D93" s="11"/>
      <c r="E93" s="11"/>
      <c r="F93" s="11"/>
      <c r="G93" s="11"/>
      <c r="H93" s="11"/>
      <c r="I93" s="11"/>
      <c r="J93" s="11"/>
    </row>
    <row r="94">
      <c r="A94" s="17"/>
      <c r="B94" s="11"/>
      <c r="C94" s="11"/>
      <c r="D94" s="11"/>
      <c r="E94" s="11"/>
      <c r="F94" s="11"/>
      <c r="G94" s="11"/>
      <c r="H94" s="11"/>
      <c r="I94" s="11"/>
      <c r="J94" s="11"/>
    </row>
    <row r="95">
      <c r="A95" s="17"/>
      <c r="B95" s="11"/>
      <c r="C95" s="11"/>
      <c r="D95" s="11"/>
      <c r="E95" s="11"/>
      <c r="F95" s="11"/>
      <c r="G95" s="11"/>
      <c r="H95" s="11"/>
      <c r="I95" s="11"/>
      <c r="J95" s="11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</row>
    <row r="97">
      <c r="A97" s="17"/>
      <c r="B97" s="11"/>
      <c r="C97" s="11"/>
      <c r="D97" s="11"/>
      <c r="E97" s="11"/>
      <c r="F97" s="11"/>
      <c r="G97" s="11"/>
      <c r="H97" s="11"/>
      <c r="I97" s="11"/>
      <c r="J97" s="11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</row>
    <row r="99">
      <c r="A99" s="17"/>
      <c r="B99" s="11"/>
      <c r="C99" s="11"/>
      <c r="D99" s="11"/>
      <c r="E99" s="11"/>
      <c r="F99" s="11"/>
      <c r="G99" s="11"/>
      <c r="H99" s="11"/>
      <c r="I99" s="11"/>
      <c r="J99" s="11"/>
    </row>
    <row r="100">
      <c r="A100" s="17"/>
      <c r="B100" s="11"/>
      <c r="C100" s="11"/>
      <c r="D100" s="11"/>
      <c r="E100" s="11"/>
      <c r="F100" s="11"/>
      <c r="G100" s="11"/>
      <c r="H100" s="11"/>
      <c r="I100" s="11"/>
      <c r="J100" s="11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>
      <c r="A104" s="17"/>
      <c r="B104" s="11"/>
      <c r="C104" s="11"/>
      <c r="D104" s="11"/>
      <c r="E104" s="11"/>
      <c r="F104" s="11"/>
      <c r="G104" s="11"/>
      <c r="H104" s="11"/>
      <c r="I104" s="11"/>
      <c r="J104" s="11"/>
    </row>
    <row r="105">
      <c r="A105" s="17"/>
      <c r="B105" s="11"/>
      <c r="C105" s="11"/>
      <c r="D105" s="11"/>
      <c r="E105" s="11"/>
      <c r="F105" s="11"/>
      <c r="G105" s="11"/>
      <c r="H105" s="11"/>
      <c r="I105" s="11"/>
      <c r="J105" s="11"/>
    </row>
    <row r="106">
      <c r="A106" s="17"/>
      <c r="B106" s="11"/>
      <c r="C106" s="11"/>
      <c r="D106" s="11"/>
      <c r="E106" s="11"/>
      <c r="F106" s="11"/>
      <c r="G106" s="11"/>
      <c r="H106" s="11"/>
      <c r="I106" s="11"/>
      <c r="J106" s="11"/>
    </row>
    <row r="107">
      <c r="A107" s="17"/>
      <c r="B107" s="11"/>
      <c r="C107" s="11"/>
      <c r="D107" s="11"/>
      <c r="E107" s="11"/>
      <c r="F107" s="11"/>
      <c r="G107" s="11"/>
      <c r="H107" s="11"/>
      <c r="I107" s="11"/>
      <c r="J107" s="11"/>
    </row>
    <row r="108">
      <c r="A108" s="17"/>
      <c r="B108" s="11"/>
      <c r="C108" s="11"/>
      <c r="D108" s="11"/>
      <c r="E108" s="11"/>
      <c r="F108" s="11"/>
      <c r="G108" s="11"/>
      <c r="H108" s="11"/>
      <c r="I108" s="11"/>
      <c r="J108" s="11"/>
    </row>
    <row r="109">
      <c r="A109" s="17"/>
      <c r="B109" s="11"/>
      <c r="C109" s="11"/>
      <c r="D109" s="11"/>
      <c r="E109" s="11"/>
      <c r="F109" s="11"/>
      <c r="G109" s="11"/>
      <c r="H109" s="11"/>
      <c r="I109" s="11"/>
      <c r="J109" s="11"/>
    </row>
    <row r="110">
      <c r="A110" s="17"/>
      <c r="B110" s="11"/>
      <c r="C110" s="11"/>
      <c r="D110" s="11"/>
      <c r="E110" s="11"/>
      <c r="F110" s="11"/>
      <c r="G110" s="11"/>
      <c r="H110" s="11"/>
      <c r="I110" s="11"/>
      <c r="J110" s="11"/>
    </row>
    <row r="111">
      <c r="A111" s="17"/>
      <c r="B111" s="11"/>
      <c r="C111" s="11"/>
      <c r="D111" s="11"/>
      <c r="E111" s="11"/>
      <c r="F111" s="11"/>
      <c r="G111" s="11"/>
      <c r="H111" s="11"/>
      <c r="I111" s="11"/>
      <c r="J111" s="11"/>
    </row>
    <row r="112">
      <c r="A112" s="17"/>
      <c r="B112" s="11"/>
      <c r="C112" s="11"/>
      <c r="D112" s="11"/>
      <c r="E112" s="11"/>
      <c r="F112" s="11"/>
      <c r="G112" s="11"/>
      <c r="H112" s="11"/>
      <c r="I112" s="11"/>
      <c r="J112" s="11"/>
    </row>
    <row r="113">
      <c r="A113" s="17"/>
      <c r="B113" s="11"/>
      <c r="C113" s="11"/>
      <c r="D113" s="11"/>
      <c r="E113" s="11"/>
      <c r="F113" s="11"/>
      <c r="G113" s="11"/>
      <c r="H113" s="11"/>
      <c r="I113" s="11"/>
      <c r="J113" s="11"/>
    </row>
    <row r="114">
      <c r="A114" s="17"/>
      <c r="B114" s="11"/>
      <c r="C114" s="11"/>
      <c r="D114" s="11"/>
      <c r="E114" s="11"/>
      <c r="F114" s="11"/>
      <c r="G114" s="11"/>
      <c r="H114" s="11"/>
      <c r="I114" s="11"/>
      <c r="J114" s="11"/>
    </row>
    <row r="115">
      <c r="A115" s="17"/>
      <c r="B115" s="11"/>
      <c r="C115" s="11"/>
      <c r="D115" s="11"/>
      <c r="E115" s="11"/>
      <c r="F115" s="11"/>
      <c r="G115" s="11"/>
      <c r="H115" s="11"/>
      <c r="I115" s="11"/>
      <c r="J115" s="11"/>
    </row>
    <row r="116">
      <c r="A116" s="22"/>
      <c r="B116" s="9"/>
    </row>
    <row r="117">
      <c r="A117" s="22"/>
      <c r="B117" s="9"/>
    </row>
    <row r="118">
      <c r="A118" s="22"/>
      <c r="B118" s="9"/>
    </row>
    <row r="119">
      <c r="A119" s="22"/>
      <c r="B119" s="9"/>
    </row>
    <row r="120">
      <c r="A120" s="22"/>
      <c r="B120" s="9"/>
    </row>
    <row r="121">
      <c r="A121" s="22"/>
      <c r="B121" s="9"/>
    </row>
    <row r="122">
      <c r="A122" s="22"/>
      <c r="B122" s="9"/>
    </row>
    <row r="123">
      <c r="A123" s="22"/>
      <c r="B123" s="9"/>
    </row>
    <row r="124">
      <c r="A124" s="22"/>
      <c r="B124" s="9"/>
    </row>
    <row r="125">
      <c r="A125" s="22"/>
      <c r="B125" s="9"/>
    </row>
    <row r="126">
      <c r="A126" s="22"/>
      <c r="B126" s="9"/>
    </row>
    <row r="127">
      <c r="A127" s="22"/>
      <c r="B127" s="9"/>
    </row>
    <row r="128">
      <c r="A128" s="22"/>
      <c r="B128" s="9"/>
    </row>
    <row r="129">
      <c r="A129" s="22"/>
      <c r="B129" s="9"/>
    </row>
    <row r="130">
      <c r="A130" s="22"/>
      <c r="B130" s="9"/>
    </row>
    <row r="131">
      <c r="A131" s="22"/>
      <c r="B131" s="9"/>
    </row>
    <row r="132">
      <c r="A132" s="22"/>
      <c r="B132" s="9"/>
    </row>
    <row r="133">
      <c r="A133" s="22"/>
      <c r="B133" s="9"/>
    </row>
    <row r="134">
      <c r="A134" s="22"/>
      <c r="B134" s="9"/>
    </row>
    <row r="135">
      <c r="A135" s="22"/>
      <c r="B135" s="9"/>
    </row>
    <row r="136">
      <c r="A136" s="22"/>
      <c r="B136" s="9"/>
    </row>
    <row r="137">
      <c r="A137" s="22"/>
      <c r="B137" s="9"/>
    </row>
    <row r="138">
      <c r="A138" s="22"/>
      <c r="B138" s="9"/>
    </row>
    <row r="139">
      <c r="A139" s="22"/>
      <c r="B139" s="9"/>
    </row>
    <row r="140">
      <c r="A140" s="22"/>
      <c r="B140" s="9"/>
    </row>
    <row r="141">
      <c r="A141" s="22"/>
      <c r="B141" s="9"/>
    </row>
    <row r="142">
      <c r="A142" s="22"/>
      <c r="B142" s="9"/>
    </row>
    <row r="143">
      <c r="A143" s="22"/>
      <c r="B143" s="9"/>
    </row>
    <row r="144">
      <c r="A144" s="22"/>
      <c r="B144" s="9"/>
    </row>
    <row r="145">
      <c r="A145" s="22"/>
      <c r="B145" s="9"/>
    </row>
    <row r="146">
      <c r="A146" s="22"/>
      <c r="B146" s="9"/>
    </row>
    <row r="147">
      <c r="A147" s="22"/>
      <c r="B147" s="9"/>
    </row>
    <row r="148">
      <c r="A148" s="22"/>
      <c r="B148" s="9"/>
    </row>
    <row r="149">
      <c r="A149" s="22"/>
      <c r="B149" s="9"/>
    </row>
    <row r="150">
      <c r="A150" s="22"/>
      <c r="B150" s="9"/>
    </row>
    <row r="151">
      <c r="A151" s="22"/>
      <c r="B151" s="9"/>
    </row>
    <row r="152">
      <c r="A152" s="22"/>
      <c r="B152" s="9"/>
    </row>
    <row r="153">
      <c r="A153" s="22"/>
      <c r="B153" s="9"/>
    </row>
    <row r="154">
      <c r="A154" s="22"/>
      <c r="B154" s="9"/>
    </row>
    <row r="155">
      <c r="A155" s="22"/>
      <c r="B155" s="9"/>
    </row>
    <row r="156">
      <c r="A156" s="22"/>
      <c r="B156" s="9"/>
    </row>
    <row r="157">
      <c r="A157" s="22"/>
      <c r="B157" s="9"/>
    </row>
    <row r="158">
      <c r="A158" s="22"/>
      <c r="B158" s="9"/>
    </row>
    <row r="159">
      <c r="A159" s="22"/>
      <c r="B159" s="9"/>
    </row>
    <row r="160">
      <c r="A160" s="22"/>
      <c r="B160" s="9"/>
    </row>
    <row r="161">
      <c r="A161" s="22"/>
      <c r="B161" s="9"/>
    </row>
    <row r="162">
      <c r="A162" s="22"/>
      <c r="B162" s="9"/>
    </row>
    <row r="163">
      <c r="A163" s="22"/>
      <c r="B163" s="9"/>
    </row>
    <row r="164">
      <c r="A164" s="22"/>
      <c r="B164" s="9"/>
    </row>
    <row r="165">
      <c r="A165" s="22"/>
      <c r="B165" s="9"/>
    </row>
    <row r="166">
      <c r="A166" s="22"/>
      <c r="B166" s="9"/>
    </row>
    <row r="167">
      <c r="A167" s="22"/>
      <c r="B167" s="9"/>
    </row>
    <row r="168">
      <c r="A168" s="22"/>
      <c r="B168" s="9"/>
    </row>
    <row r="169">
      <c r="A169" s="22"/>
      <c r="B169" s="9"/>
    </row>
    <row r="170">
      <c r="A170" s="22"/>
      <c r="B170" s="9"/>
    </row>
    <row r="171">
      <c r="A171" s="22"/>
      <c r="B171" s="9"/>
    </row>
    <row r="172">
      <c r="A172" s="22"/>
      <c r="B172" s="9"/>
    </row>
    <row r="173">
      <c r="A173" s="22"/>
      <c r="B173" s="9"/>
    </row>
    <row r="174">
      <c r="A174" s="22"/>
      <c r="B174" s="9"/>
    </row>
    <row r="175">
      <c r="A175" s="22"/>
      <c r="B175" s="9"/>
    </row>
    <row r="176">
      <c r="A176" s="22"/>
      <c r="B176" s="9"/>
    </row>
    <row r="177">
      <c r="A177" s="22"/>
      <c r="B177" s="9"/>
    </row>
    <row r="178">
      <c r="A178" s="22"/>
      <c r="B178" s="9"/>
    </row>
    <row r="179">
      <c r="A179" s="22"/>
      <c r="B179" s="9"/>
    </row>
    <row r="180">
      <c r="A180" s="22"/>
      <c r="B180" s="9"/>
    </row>
    <row r="181">
      <c r="A181" s="22"/>
      <c r="B181" s="9"/>
    </row>
    <row r="182">
      <c r="A182" s="22"/>
      <c r="B182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21.83" customWidth="1"/>
    <col min="2" max="9" width="13.44" customWidth="1"/>
    <col min="10" max="16" width="16.59" customWidth="1"/>
  </cols>
  <sheetData>
    <row r="1">
      <c r="A1" s="23" t="s">
        <v>57</v>
      </c>
      <c r="B1" s="24" t="n">
        <v>45657</v>
      </c>
      <c r="C1" s="24" t="n">
        <v>45291</v>
      </c>
      <c r="D1" s="24" t="n">
        <v>44926</v>
      </c>
      <c r="E1" s="24" t="n">
        <v>44561</v>
      </c>
      <c r="F1" s="24" t="n">
        <v>44196</v>
      </c>
      <c r="G1" s="24" t="n">
        <v>43830</v>
      </c>
      <c r="H1" s="24" t="n">
        <v>43465</v>
      </c>
      <c r="I1" s="24" t="n">
        <v>43100</v>
      </c>
      <c r="J1" s="9"/>
      <c r="K1" s="9"/>
      <c r="L1" s="9"/>
      <c r="M1" s="9"/>
      <c r="N1" s="9"/>
      <c r="O1" s="9"/>
      <c r="P1" s="9"/>
    </row>
    <row r="2">
      <c r="A2" s="17" t="s">
        <v>58</v>
      </c>
      <c r="B2" s="11" t="n">
        <v>130.38</v>
      </c>
      <c r="C2" s="11" t="n">
        <v>63.01</v>
      </c>
      <c r="D2" s="11" t="n">
        <v>46.17</v>
      </c>
      <c r="E2" s="11" t="n">
        <v>44.91</v>
      </c>
      <c r="F2" s="11" t="n">
        <v>25.13</v>
      </c>
      <c r="G2" s="11" t="n">
        <v>16.83</v>
      </c>
      <c r="H2" s="11" t="n">
        <v>5.15</v>
      </c>
      <c r="I2" s="11" t="n">
        <v>1.58</v>
      </c>
      <c r="J2" s="9"/>
      <c r="K2" s="9"/>
      <c r="L2" s="9"/>
      <c r="M2" s="9"/>
      <c r="N2" s="9"/>
      <c r="O2" s="9"/>
      <c r="P2" s="9"/>
    </row>
    <row r="3">
      <c r="A3" s="17" t="s">
        <v>59</v>
      </c>
      <c r="B3" s="11" t="n">
        <v>130.38</v>
      </c>
      <c r="C3" s="11" t="n">
        <v>63.01</v>
      </c>
      <c r="D3" s="11" t="n">
        <v>46.17</v>
      </c>
      <c r="E3" s="11" t="n">
        <v>44.91</v>
      </c>
      <c r="F3" s="11" t="n">
        <v>25.13</v>
      </c>
      <c r="G3" s="11" t="n">
        <v>16.83</v>
      </c>
      <c r="H3" s="11" t="n">
        <v>5.15</v>
      </c>
      <c r="I3" s="11" t="n">
        <v>1.58</v>
      </c>
      <c r="J3" s="9"/>
      <c r="K3" s="9"/>
      <c r="L3" s="9"/>
      <c r="M3" s="9"/>
      <c r="N3" s="9"/>
      <c r="O3" s="9"/>
      <c r="P3" s="9"/>
    </row>
    <row r="4">
      <c r="A4" s="17" t="s">
        <v>60</v>
      </c>
      <c r="B4" s="11" t="n">
        <v>43.3</v>
      </c>
      <c r="C4" s="11" t="n">
        <v>24.37</v>
      </c>
      <c r="D4" s="11" t="n">
        <v>19.63</v>
      </c>
      <c r="E4" s="11" t="n">
        <v>17.32</v>
      </c>
      <c r="F4" s="11" t="n">
        <v>9.19</v>
      </c>
      <c r="G4" s="11" t="n">
        <v>5.93</v>
      </c>
      <c r="H4" s="11" t="n">
        <v>2.16</v>
      </c>
      <c r="I4" s="11" t="n">
        <v>0.83</v>
      </c>
      <c r="J4" s="9"/>
      <c r="K4" s="9"/>
      <c r="L4" s="9"/>
      <c r="M4" s="9"/>
      <c r="N4" s="9"/>
      <c r="O4" s="9"/>
      <c r="P4" s="9"/>
    </row>
    <row r="5">
      <c r="A5" s="17" t="s">
        <v>61</v>
      </c>
      <c r="B5" s="11" t="n">
        <v>87.08</v>
      </c>
      <c r="C5" s="11" t="n">
        <v>38.64</v>
      </c>
      <c r="D5" s="11" t="n">
        <v>26.55</v>
      </c>
      <c r="E5" s="11" t="n">
        <v>27.59</v>
      </c>
      <c r="F5" s="11" t="n">
        <v>15.94</v>
      </c>
      <c r="G5" s="11" t="n">
        <v>10.9</v>
      </c>
      <c r="H5" s="11" t="n">
        <v>2.98</v>
      </c>
      <c r="I5" s="11" t="n">
        <v>0.75</v>
      </c>
      <c r="J5" s="9"/>
      <c r="K5" s="9"/>
      <c r="L5" s="9"/>
      <c r="M5" s="9"/>
      <c r="N5" s="9"/>
      <c r="O5" s="9"/>
      <c r="P5" s="9"/>
    </row>
    <row r="6">
      <c r="A6" s="17" t="s">
        <v>62</v>
      </c>
      <c r="B6" s="11" t="n">
        <v>0.6679</v>
      </c>
      <c r="C6" s="11" t="n">
        <v>0.6132</v>
      </c>
      <c r="D6" s="11" t="n">
        <v>0.5749</v>
      </c>
      <c r="E6" s="11" t="n">
        <v>0.6143</v>
      </c>
      <c r="F6" s="11" t="n">
        <v>0.6342</v>
      </c>
      <c r="G6" s="11" t="n">
        <v>0.6477</v>
      </c>
      <c r="H6" s="11" t="n">
        <v>0.5792</v>
      </c>
      <c r="I6" s="11" t="n">
        <v>0.4761</v>
      </c>
      <c r="J6" s="9"/>
      <c r="K6" s="9"/>
      <c r="L6" s="9"/>
      <c r="M6" s="9"/>
      <c r="N6" s="9"/>
      <c r="O6" s="9"/>
      <c r="P6" s="9"/>
    </row>
    <row r="7">
      <c r="A7" s="17" t="s">
        <v>63</v>
      </c>
      <c r="B7" s="11" t="n">
        <v>36.5</v>
      </c>
      <c r="C7" s="11" t="n">
        <v>20.05</v>
      </c>
      <c r="D7" s="11" t="n">
        <v>14.71</v>
      </c>
      <c r="E7" s="11" t="n">
        <v>11.06</v>
      </c>
      <c r="F7" s="11" t="n">
        <v>6.3</v>
      </c>
      <c r="G7" s="11" t="n">
        <v>3.64</v>
      </c>
      <c r="H7" s="11" t="n">
        <v>1.26</v>
      </c>
      <c r="I7" s="11" t="n">
        <v>0.51</v>
      </c>
      <c r="J7" s="9"/>
      <c r="K7" s="9"/>
      <c r="L7" s="9"/>
      <c r="M7" s="9"/>
      <c r="N7" s="9"/>
      <c r="O7" s="9"/>
      <c r="P7" s="9"/>
    </row>
    <row r="8">
      <c r="A8" s="17" t="s">
        <v>64</v>
      </c>
      <c r="B8" s="11" t="n">
        <v>9.47</v>
      </c>
      <c r="C8" s="11" t="n">
        <v>7.07</v>
      </c>
      <c r="D8" s="11" t="n">
        <v>6.86</v>
      </c>
      <c r="E8" s="11" t="n">
        <v>5.58</v>
      </c>
      <c r="F8" s="11" t="n">
        <v>2.8</v>
      </c>
      <c r="G8" s="11" t="n">
        <v>1.42</v>
      </c>
      <c r="H8" s="11" t="n">
        <v>0.44</v>
      </c>
      <c r="I8" s="11" t="n">
        <v>0.21</v>
      </c>
      <c r="J8" s="9"/>
      <c r="K8" s="9"/>
      <c r="L8" s="9"/>
      <c r="M8" s="9"/>
      <c r="N8" s="9"/>
      <c r="O8" s="9"/>
      <c r="P8" s="9"/>
    </row>
    <row r="9">
      <c r="A9" s="17" t="s">
        <v>65</v>
      </c>
      <c r="B9" s="11" t="n">
        <v>-1.63</v>
      </c>
      <c r="C9" s="11" t="n">
        <v>-1.52</v>
      </c>
      <c r="D9" s="11" t="n">
        <v>-0.29</v>
      </c>
      <c r="E9" s="11" t="n">
        <v>-0.07</v>
      </c>
      <c r="F9" s="11" t="n">
        <v>0.09</v>
      </c>
      <c r="G9" s="11" t="n">
        <v>0.05</v>
      </c>
      <c r="H9" s="11" t="n">
        <v>0.02</v>
      </c>
      <c r="I9" s="11" t="n">
        <v>0.02</v>
      </c>
      <c r="J9" s="9"/>
      <c r="K9" s="9"/>
      <c r="L9" s="9"/>
      <c r="M9" s="9"/>
      <c r="N9" s="9"/>
      <c r="O9" s="9"/>
      <c r="P9" s="9"/>
    </row>
    <row r="10">
      <c r="A10" s="17" t="s">
        <v>66</v>
      </c>
      <c r="B10" s="11" t="n">
        <v>0.49</v>
      </c>
      <c r="C10" s="11" t="n">
        <v>0.32</v>
      </c>
      <c r="D10" s="11" t="n">
        <v>0.39</v>
      </c>
      <c r="E10" s="11" t="n">
        <v>0.21</v>
      </c>
      <c r="F10" s="11" t="n">
        <v>0.11</v>
      </c>
      <c r="G10" s="11" t="n">
        <v>0.06</v>
      </c>
      <c r="H10" s="11" t="n">
        <v>0.02</v>
      </c>
      <c r="I10" s="11" t="n">
        <v>0.02</v>
      </c>
      <c r="J10" s="9"/>
      <c r="K10" s="9"/>
      <c r="L10" s="9"/>
      <c r="M10" s="9"/>
      <c r="N10" s="9"/>
      <c r="O10" s="9"/>
      <c r="P10" s="9"/>
    </row>
    <row r="11">
      <c r="A11" s="17" t="s">
        <v>67</v>
      </c>
      <c r="B11" s="11" t="n">
        <v>2.12</v>
      </c>
      <c r="C11" s="11" t="n">
        <v>1.84</v>
      </c>
      <c r="D11" s="11" t="n">
        <v>0.68</v>
      </c>
      <c r="E11" s="11" t="n">
        <v>0.29</v>
      </c>
      <c r="F11" s="11" t="n">
        <v>0.02</v>
      </c>
      <c r="G11" s="11" t="n">
        <v>0</v>
      </c>
      <c r="H11" s="11" t="n">
        <v>0</v>
      </c>
      <c r="I11" s="11" t="n">
        <v>0</v>
      </c>
      <c r="J11" s="9"/>
      <c r="K11" s="9"/>
      <c r="L11" s="9"/>
      <c r="M11" s="9"/>
      <c r="N11" s="9"/>
      <c r="O11" s="9"/>
      <c r="P11" s="9"/>
    </row>
    <row r="12">
      <c r="A12" s="17" t="s">
        <v>68</v>
      </c>
      <c r="B12" s="11" t="n">
        <v>0.28</v>
      </c>
      <c r="C12" s="11" t="n">
        <v>0.3182</v>
      </c>
      <c r="D12" s="11" t="n">
        <v>0.3185</v>
      </c>
      <c r="E12" s="11" t="n">
        <v>0.2463</v>
      </c>
      <c r="F12" s="11" t="n">
        <v>0.2507</v>
      </c>
      <c r="G12" s="11" t="n">
        <v>0.2161</v>
      </c>
      <c r="H12" s="11" t="n">
        <v>0.2444</v>
      </c>
      <c r="I12" s="11" t="n">
        <v>0.3229</v>
      </c>
      <c r="J12" s="9"/>
      <c r="K12" s="9"/>
      <c r="L12" s="9"/>
      <c r="M12" s="9"/>
      <c r="N12" s="9"/>
      <c r="O12" s="9"/>
      <c r="P12" s="9"/>
    </row>
    <row r="13">
      <c r="A13" s="17" t="s">
        <v>69</v>
      </c>
      <c r="B13" s="11" t="n">
        <v>0.0726</v>
      </c>
      <c r="C13" s="11" t="n">
        <v>0.1123</v>
      </c>
      <c r="D13" s="11" t="n">
        <v>0.1486</v>
      </c>
      <c r="E13" s="11" t="n">
        <v>0.1241</v>
      </c>
      <c r="F13" s="11" t="n">
        <v>0.1114</v>
      </c>
      <c r="G13" s="11" t="n">
        <v>0.0846</v>
      </c>
      <c r="H13" s="11" t="n">
        <v>0.0847</v>
      </c>
      <c r="I13" s="11" t="n">
        <v>0.1322</v>
      </c>
      <c r="J13" s="9"/>
      <c r="K13" s="9"/>
      <c r="L13" s="9"/>
      <c r="M13" s="9"/>
      <c r="N13" s="9"/>
      <c r="O13" s="9"/>
      <c r="P13" s="9"/>
    </row>
    <row r="14">
      <c r="A14" s="17" t="s">
        <v>70</v>
      </c>
      <c r="B14" s="11" t="n">
        <v>0.3526</v>
      </c>
      <c r="C14" s="11" t="n">
        <v>0.4304</v>
      </c>
      <c r="D14" s="11" t="n">
        <v>0.4672</v>
      </c>
      <c r="E14" s="11" t="n">
        <v>0.3705</v>
      </c>
      <c r="F14" s="11" t="n">
        <v>0.3621</v>
      </c>
      <c r="G14" s="11" t="n">
        <v>0.3007</v>
      </c>
      <c r="H14" s="11" t="n">
        <v>0.3291</v>
      </c>
      <c r="I14" s="11" t="n">
        <v>0.4551</v>
      </c>
      <c r="J14" s="9"/>
      <c r="K14" s="9"/>
      <c r="L14" s="9"/>
      <c r="M14" s="9"/>
      <c r="N14" s="9"/>
      <c r="O14" s="9"/>
      <c r="P14" s="9"/>
    </row>
    <row r="15">
      <c r="A15" s="17" t="s">
        <v>71</v>
      </c>
      <c r="B15" s="11" t="n">
        <v>-0.0125</v>
      </c>
      <c r="C15" s="11" t="n">
        <v>-0.0241</v>
      </c>
      <c r="D15" s="11" t="n">
        <v>-0.0063</v>
      </c>
      <c r="E15" s="11" t="n">
        <v>-0.0016</v>
      </c>
      <c r="F15" s="11" t="n">
        <v>0.0036</v>
      </c>
      <c r="G15" s="11" t="n">
        <v>0.0032</v>
      </c>
      <c r="H15" s="11" t="n">
        <v>0.0045</v>
      </c>
      <c r="I15" s="11" t="n">
        <v>0.0111</v>
      </c>
      <c r="J15" s="9"/>
      <c r="K15" s="9"/>
      <c r="L15" s="9"/>
      <c r="M15" s="9"/>
      <c r="N15" s="9"/>
      <c r="O15" s="9"/>
      <c r="P15" s="9"/>
    </row>
    <row r="16">
      <c r="A16" s="17" t="s">
        <v>72</v>
      </c>
      <c r="B16" s="11" t="n">
        <v>0</v>
      </c>
      <c r="C16" s="11" t="n">
        <v>0</v>
      </c>
      <c r="D16" s="11" t="n">
        <v>0</v>
      </c>
      <c r="E16" s="11" t="n">
        <v>0</v>
      </c>
      <c r="F16" s="11" t="n">
        <v>0</v>
      </c>
      <c r="G16" s="11" t="n">
        <v>0</v>
      </c>
      <c r="H16" s="11" t="n">
        <v>0</v>
      </c>
      <c r="I16" s="11" t="n">
        <v>0</v>
      </c>
      <c r="J16" s="9"/>
      <c r="K16" s="9"/>
      <c r="L16" s="9"/>
      <c r="M16" s="9"/>
      <c r="N16" s="9"/>
      <c r="O16" s="9"/>
      <c r="P16" s="9"/>
    </row>
    <row r="17">
      <c r="A17" s="17" t="s">
        <v>73</v>
      </c>
      <c r="B17" s="11" t="n">
        <v>0.3401</v>
      </c>
      <c r="C17" s="11" t="n">
        <v>0.4063</v>
      </c>
      <c r="D17" s="11" t="n">
        <v>0.4609</v>
      </c>
      <c r="E17" s="11" t="n">
        <v>0.3688</v>
      </c>
      <c r="F17" s="11" t="n">
        <v>0.3656</v>
      </c>
      <c r="G17" s="11" t="n">
        <v>0.3039</v>
      </c>
      <c r="H17" s="11" t="n">
        <v>0.3336</v>
      </c>
      <c r="I17" s="11" t="n">
        <v>0.4662</v>
      </c>
      <c r="J17" s="9"/>
      <c r="K17" s="9"/>
      <c r="L17" s="9"/>
      <c r="M17" s="9"/>
      <c r="N17" s="9"/>
      <c r="O17" s="9"/>
      <c r="P17" s="9"/>
    </row>
    <row r="18">
      <c r="A18" s="17" t="s">
        <v>74</v>
      </c>
      <c r="B18" s="11" t="n">
        <v>0.48</v>
      </c>
      <c r="C18" s="11" t="n">
        <v>0.33</v>
      </c>
      <c r="D18" s="11" t="n">
        <v>0.27</v>
      </c>
      <c r="E18" s="11" t="n">
        <v>0.14</v>
      </c>
      <c r="F18" s="11" t="n">
        <v>0.04</v>
      </c>
      <c r="G18" s="11" t="n">
        <v>0.05</v>
      </c>
      <c r="H18" s="11" t="n">
        <v>0.01</v>
      </c>
      <c r="I18" s="11" t="n">
        <v>0</v>
      </c>
      <c r="J18" s="9"/>
      <c r="K18" s="9"/>
      <c r="L18" s="9"/>
      <c r="M18" s="9"/>
      <c r="N18" s="9"/>
      <c r="O18" s="9"/>
      <c r="P18" s="9"/>
    </row>
    <row r="19">
      <c r="A19" s="17" t="s">
        <v>75</v>
      </c>
      <c r="B19" s="11" t="n">
        <v>0</v>
      </c>
      <c r="C19" s="11" t="n">
        <v>0</v>
      </c>
      <c r="D19" s="11" t="n">
        <v>0</v>
      </c>
      <c r="E19" s="11" t="n">
        <v>0</v>
      </c>
      <c r="F19" s="11" t="n">
        <v>-0.06</v>
      </c>
      <c r="G19" s="11" t="n">
        <v>0</v>
      </c>
      <c r="H19" s="11" t="n">
        <v>0</v>
      </c>
      <c r="I19" s="11" t="n">
        <v>0</v>
      </c>
      <c r="J19" s="9"/>
      <c r="K19" s="9"/>
      <c r="L19" s="9"/>
      <c r="M19" s="9"/>
      <c r="N19" s="9"/>
      <c r="O19" s="9"/>
      <c r="P19" s="9"/>
    </row>
    <row r="20">
      <c r="A20" s="17" t="s">
        <v>76</v>
      </c>
      <c r="B20" s="11" t="n">
        <v>0.03</v>
      </c>
      <c r="C20" s="11" t="n">
        <v>0.01</v>
      </c>
      <c r="D20" s="11" t="n">
        <v>0.04</v>
      </c>
      <c r="E20" s="11" t="n">
        <v>0.01</v>
      </c>
      <c r="F20" s="11" t="n">
        <v>0</v>
      </c>
      <c r="G20" s="11" t="n">
        <v>0</v>
      </c>
      <c r="H20" s="11" t="n">
        <v>0</v>
      </c>
      <c r="I20" s="11" t="n">
        <v>0</v>
      </c>
      <c r="J20" s="9"/>
      <c r="K20" s="9"/>
      <c r="L20" s="9"/>
      <c r="M20" s="9"/>
      <c r="N20" s="9"/>
      <c r="O20" s="9"/>
      <c r="P20" s="9"/>
    </row>
    <row r="21">
      <c r="A21" s="17" t="s">
        <v>77</v>
      </c>
      <c r="B21" s="11" t="n">
        <v>0.84</v>
      </c>
      <c r="C21" s="11" t="n">
        <v>0.79</v>
      </c>
      <c r="D21" s="11" t="n">
        <v>0.9</v>
      </c>
      <c r="E21" s="11" t="n">
        <v>0.56</v>
      </c>
      <c r="F21" s="11" t="n">
        <v>0.45</v>
      </c>
      <c r="G21" s="11" t="n">
        <v>0.18</v>
      </c>
      <c r="H21" s="11" t="n">
        <v>0.05</v>
      </c>
      <c r="I21" s="11" t="n">
        <v>0.01</v>
      </c>
      <c r="J21" s="9"/>
      <c r="K21" s="9"/>
      <c r="L21" s="9"/>
      <c r="M21" s="9"/>
      <c r="N21" s="9"/>
      <c r="O21" s="9"/>
      <c r="P21" s="9"/>
    </row>
    <row r="22">
      <c r="A22" s="17" t="s">
        <v>78</v>
      </c>
      <c r="B22" s="11" t="n">
        <v>0.37</v>
      </c>
      <c r="C22" s="11" t="n">
        <v>0</v>
      </c>
      <c r="D22" s="11" t="n">
        <v>0</v>
      </c>
      <c r="E22" s="11" t="n">
        <v>0</v>
      </c>
      <c r="F22" s="11" t="n">
        <v>0.11</v>
      </c>
      <c r="G22" s="11" t="n">
        <v>0</v>
      </c>
      <c r="H22" s="11" t="n">
        <v>0</v>
      </c>
      <c r="I22" s="11" t="n">
        <v>0</v>
      </c>
      <c r="J22" s="9"/>
      <c r="K22" s="9"/>
      <c r="L22" s="9"/>
      <c r="M22" s="9"/>
      <c r="N22" s="9"/>
      <c r="O22" s="9"/>
      <c r="P22" s="9"/>
    </row>
    <row r="23">
      <c r="A23" s="17" t="s">
        <v>79</v>
      </c>
      <c r="B23" s="11" t="n">
        <v>43.66</v>
      </c>
      <c r="C23" s="11" t="n">
        <v>14.16</v>
      </c>
      <c r="D23" s="11" t="n">
        <v>6.4</v>
      </c>
      <c r="E23" s="11" t="n">
        <v>11.71</v>
      </c>
      <c r="F23" s="11" t="n">
        <v>7.07</v>
      </c>
      <c r="G23" s="11" t="n">
        <v>5.98</v>
      </c>
      <c r="H23" s="11" t="n">
        <v>1.32</v>
      </c>
      <c r="I23" s="11" t="n">
        <v>0.02</v>
      </c>
      <c r="J23" s="9"/>
      <c r="K23" s="9"/>
      <c r="L23" s="9"/>
      <c r="M23" s="9"/>
      <c r="N23" s="9"/>
      <c r="O23" s="9"/>
      <c r="P23" s="9"/>
    </row>
    <row r="24">
      <c r="A24" s="17" t="s">
        <v>80</v>
      </c>
      <c r="B24" s="11" t="n">
        <v>10.57</v>
      </c>
      <c r="C24" s="11" t="n">
        <v>3.27</v>
      </c>
      <c r="D24" s="11" t="n">
        <v>1.64</v>
      </c>
      <c r="E24" s="11" t="n">
        <v>3.17</v>
      </c>
      <c r="F24" s="11" t="n">
        <v>1.84</v>
      </c>
      <c r="G24" s="11" t="n">
        <v>1.47</v>
      </c>
      <c r="H24" s="11" t="n">
        <v>0.33</v>
      </c>
      <c r="I24" s="11" t="n">
        <v>0.01</v>
      </c>
      <c r="J24" s="9"/>
      <c r="K24" s="9"/>
      <c r="L24" s="9"/>
      <c r="M24" s="9"/>
      <c r="N24" s="9"/>
      <c r="O24" s="9"/>
      <c r="P24" s="9"/>
    </row>
    <row r="25">
      <c r="A25" s="17" t="s">
        <v>81</v>
      </c>
      <c r="B25" s="11" t="n">
        <v>0.2422</v>
      </c>
      <c r="C25" s="11" t="n">
        <v>0.231</v>
      </c>
      <c r="D25" s="11" t="n">
        <v>0.256</v>
      </c>
      <c r="E25" s="11" t="n">
        <v>0.2703</v>
      </c>
      <c r="F25" s="11" t="n">
        <v>0.2602</v>
      </c>
      <c r="G25" s="11" t="n">
        <v>0.2461</v>
      </c>
      <c r="H25" s="11" t="n">
        <v>0.2475</v>
      </c>
      <c r="I25" s="11" t="n">
        <v>0.3097</v>
      </c>
      <c r="J25" s="9"/>
      <c r="K25" s="9"/>
      <c r="L25" s="9"/>
      <c r="M25" s="9"/>
      <c r="N25" s="9"/>
      <c r="O25" s="9"/>
      <c r="P25" s="9"/>
    </row>
    <row r="26">
      <c r="A26" s="17" t="s">
        <v>82</v>
      </c>
      <c r="B26" s="11" t="n">
        <v>33.08</v>
      </c>
      <c r="C26" s="11" t="n">
        <v>10.89</v>
      </c>
      <c r="D26" s="11" t="n">
        <v>4.76</v>
      </c>
      <c r="E26" s="11" t="n">
        <v>8.55</v>
      </c>
      <c r="F26" s="11" t="n">
        <v>5.23</v>
      </c>
      <c r="G26" s="11" t="n">
        <v>4.51</v>
      </c>
      <c r="H26" s="11" t="n">
        <v>1</v>
      </c>
      <c r="I26" s="11" t="n">
        <v>0.02</v>
      </c>
      <c r="J26" s="9"/>
      <c r="K26" s="9"/>
      <c r="L26" s="9"/>
      <c r="M26" s="9"/>
      <c r="N26" s="9"/>
      <c r="O26" s="9"/>
      <c r="P26" s="9"/>
    </row>
    <row r="27">
      <c r="A27" s="17" t="s">
        <v>83</v>
      </c>
      <c r="B27" s="11" t="n">
        <v>0.2538</v>
      </c>
      <c r="C27" s="11" t="n">
        <v>0.1728</v>
      </c>
      <c r="D27" s="11" t="n">
        <v>0.103</v>
      </c>
      <c r="E27" s="11" t="n">
        <v>0.1903</v>
      </c>
      <c r="F27" s="11" t="n">
        <v>0.2082</v>
      </c>
      <c r="G27" s="11" t="n">
        <v>0.268</v>
      </c>
      <c r="H27" s="11" t="n">
        <v>0.1934</v>
      </c>
      <c r="I27" s="11" t="n">
        <v>0.0099</v>
      </c>
      <c r="J27" s="9"/>
      <c r="K27" s="9"/>
      <c r="L27" s="9"/>
      <c r="M27" s="9"/>
      <c r="N27" s="9"/>
      <c r="O27" s="9"/>
      <c r="P27" s="9"/>
    </row>
    <row r="28">
      <c r="A28" s="17" t="s">
        <v>84</v>
      </c>
      <c r="B28" s="11" t="n">
        <v>31.25</v>
      </c>
      <c r="C28" s="11" t="n">
        <v>10.82</v>
      </c>
      <c r="D28" s="11" t="n">
        <v>4.76</v>
      </c>
      <c r="E28" s="11" t="n">
        <v>8.54</v>
      </c>
      <c r="F28" s="11" t="n">
        <v>5.24</v>
      </c>
      <c r="G28" s="11" t="n">
        <v>4.51</v>
      </c>
      <c r="H28" s="11" t="n">
        <v>1</v>
      </c>
      <c r="I28" s="11" t="n">
        <v>0.02</v>
      </c>
      <c r="J28" s="9"/>
      <c r="K28" s="9"/>
      <c r="L28" s="9"/>
      <c r="M28" s="9"/>
      <c r="N28" s="9"/>
      <c r="O28" s="9"/>
      <c r="P28" s="9"/>
    </row>
    <row r="29">
      <c r="A29" s="17" t="s">
        <v>85</v>
      </c>
      <c r="B29" s="11" t="n">
        <v>31.25</v>
      </c>
      <c r="C29" s="11" t="n">
        <v>10.82</v>
      </c>
      <c r="D29" s="11" t="n">
        <v>4.76</v>
      </c>
      <c r="E29" s="11" t="n">
        <v>8.54</v>
      </c>
      <c r="F29" s="11" t="n">
        <v>5.24</v>
      </c>
      <c r="G29" s="11" t="n">
        <v>4.51</v>
      </c>
      <c r="H29" s="11" t="n">
        <v>1</v>
      </c>
      <c r="I29" s="11" t="n">
        <v>0.02</v>
      </c>
      <c r="J29" s="9"/>
      <c r="K29" s="9"/>
      <c r="L29" s="9"/>
      <c r="M29" s="9"/>
      <c r="N29" s="9"/>
      <c r="O29" s="9"/>
      <c r="P29" s="9"/>
    </row>
    <row r="30">
      <c r="A30" s="17" t="s">
        <v>86</v>
      </c>
      <c r="B30" s="11" t="n">
        <v>1.83</v>
      </c>
      <c r="C30" s="11" t="n">
        <v>0.06</v>
      </c>
      <c r="D30" s="11" t="n">
        <v>0</v>
      </c>
      <c r="E30" s="11" t="n">
        <v>0</v>
      </c>
      <c r="F30" s="11" t="n">
        <v>0</v>
      </c>
      <c r="G30" s="11" t="n">
        <v>0</v>
      </c>
      <c r="H30" s="11" t="n">
        <v>0</v>
      </c>
      <c r="I30" s="11" t="n">
        <v>0</v>
      </c>
      <c r="J30" s="9"/>
      <c r="K30" s="9"/>
      <c r="L30" s="9"/>
      <c r="M30" s="9"/>
      <c r="N30" s="9"/>
      <c r="O30" s="9"/>
      <c r="P30" s="9"/>
    </row>
    <row r="31">
      <c r="A31" s="25" t="s">
        <v>87</v>
      </c>
      <c r="B31" s="11" t="n">
        <v>34.03</v>
      </c>
      <c r="C31" s="11" t="n">
        <v>11.91</v>
      </c>
      <c r="D31" s="11" t="n">
        <v>5.74</v>
      </c>
      <c r="E31" s="11" t="n">
        <v>10.02</v>
      </c>
      <c r="F31" s="11" t="n">
        <v>5.91</v>
      </c>
      <c r="G31" s="11"/>
      <c r="H31" s="11"/>
      <c r="I31" s="11"/>
      <c r="J31" s="9"/>
      <c r="K31" s="9"/>
      <c r="L31" s="9"/>
      <c r="M31" s="9"/>
      <c r="N31" s="9"/>
      <c r="O31" s="9"/>
      <c r="P31" s="9"/>
    </row>
    <row r="32">
      <c r="A32" s="25" t="s">
        <v>88</v>
      </c>
      <c r="B32" s="11"/>
      <c r="C32" s="11"/>
      <c r="D32" s="11"/>
      <c r="E32" s="11"/>
      <c r="F32" s="11"/>
      <c r="G32" s="11"/>
      <c r="H32" s="11"/>
      <c r="I32" s="11"/>
      <c r="J32" s="9"/>
      <c r="K32" s="9"/>
      <c r="L32" s="9"/>
      <c r="M32" s="9"/>
      <c r="N32" s="9"/>
      <c r="O32" s="9"/>
      <c r="P32" s="9"/>
    </row>
    <row r="33">
      <c r="A33" s="17" t="s">
        <v>89</v>
      </c>
      <c r="B33" s="11" t="n">
        <v>0</v>
      </c>
      <c r="C33" s="11" t="n">
        <v>0.81</v>
      </c>
      <c r="D33" s="11" t="n">
        <v>0.35</v>
      </c>
      <c r="E33" s="11" t="n">
        <v>0.62</v>
      </c>
      <c r="F33" s="11" t="n">
        <v>0.44</v>
      </c>
      <c r="G33" s="11" t="n">
        <v>0</v>
      </c>
      <c r="H33" s="11" t="n">
        <v>0.86</v>
      </c>
      <c r="I33" s="11" t="n">
        <v>0.01</v>
      </c>
      <c r="J33" s="9"/>
      <c r="K33" s="9"/>
      <c r="L33" s="9"/>
      <c r="M33" s="9"/>
      <c r="N33" s="9"/>
      <c r="O33" s="9"/>
      <c r="P33" s="9"/>
    </row>
    <row r="34">
      <c r="A34" s="17" t="s">
        <v>90</v>
      </c>
      <c r="B34" s="11" t="n">
        <v>0</v>
      </c>
      <c r="C34" s="11" t="n">
        <v>0.81</v>
      </c>
      <c r="D34" s="11" t="n">
        <v>0.35</v>
      </c>
      <c r="E34" s="11" t="n">
        <v>0.62</v>
      </c>
      <c r="F34" s="11" t="n">
        <v>0.44</v>
      </c>
      <c r="G34" s="11" t="n">
        <v>0</v>
      </c>
      <c r="H34" s="11" t="n">
        <v>0.86</v>
      </c>
      <c r="I34" s="11" t="n">
        <v>0.01</v>
      </c>
      <c r="J34" s="9"/>
      <c r="K34" s="9"/>
      <c r="L34" s="9"/>
      <c r="M34" s="9"/>
      <c r="N34" s="9"/>
      <c r="O34" s="9"/>
      <c r="P34" s="9"/>
    </row>
    <row r="35">
      <c r="A35" s="17" t="s">
        <v>91</v>
      </c>
      <c r="B35" s="11" t="n">
        <v>34.6</v>
      </c>
      <c r="C35" s="11" t="n">
        <v>11.64</v>
      </c>
      <c r="D35" s="11" t="n">
        <v>8.87</v>
      </c>
      <c r="E35" s="11" t="n">
        <v>7.39</v>
      </c>
      <c r="F35" s="11" t="n">
        <v>4.85</v>
      </c>
      <c r="G35" s="11" t="n">
        <v>4.52</v>
      </c>
      <c r="H35" s="11" t="n">
        <v>1</v>
      </c>
      <c r="I35" s="11" t="n">
        <v>0.02</v>
      </c>
      <c r="J35" s="9"/>
      <c r="K35" s="9"/>
      <c r="L35" s="9"/>
      <c r="M35" s="9"/>
      <c r="N35" s="9"/>
      <c r="O35" s="9"/>
      <c r="P35" s="9"/>
    </row>
    <row r="36">
      <c r="A36" s="17" t="s">
        <v>92</v>
      </c>
      <c r="B36" s="11" t="n">
        <v>32.7</v>
      </c>
      <c r="C36" s="11" t="n">
        <v>11.57</v>
      </c>
      <c r="D36" s="11" t="n">
        <v>8.87</v>
      </c>
      <c r="E36" s="11" t="n">
        <v>7.39</v>
      </c>
      <c r="F36" s="11" t="n">
        <v>4.85</v>
      </c>
      <c r="G36" s="11" t="n">
        <v>4.52</v>
      </c>
      <c r="H36" s="11" t="n">
        <v>1</v>
      </c>
      <c r="I36" s="11" t="n">
        <v>0.02</v>
      </c>
      <c r="J36" s="9"/>
      <c r="K36" s="9"/>
      <c r="L36" s="9"/>
      <c r="M36" s="9"/>
      <c r="N36" s="9"/>
      <c r="O36" s="9"/>
      <c r="P36" s="9"/>
    </row>
    <row r="37">
      <c r="A37" s="17" t="s">
        <v>93</v>
      </c>
      <c r="B37" s="11" t="n">
        <v>32.7</v>
      </c>
      <c r="C37" s="11" t="n">
        <v>11.57</v>
      </c>
      <c r="D37" s="11" t="n">
        <v>8.87</v>
      </c>
      <c r="E37" s="11" t="n">
        <v>7.39</v>
      </c>
      <c r="F37" s="11" t="n">
        <v>4.85</v>
      </c>
      <c r="G37" s="11" t="n">
        <v>4.52</v>
      </c>
      <c r="H37" s="11" t="n">
        <v>1</v>
      </c>
      <c r="I37" s="11" t="n">
        <v>0.02</v>
      </c>
      <c r="J37" s="9"/>
      <c r="K37" s="9"/>
      <c r="L37" s="9"/>
      <c r="M37" s="9"/>
      <c r="N37" s="9"/>
      <c r="O37" s="9"/>
      <c r="P37" s="9"/>
    </row>
    <row r="38">
      <c r="A38" s="17" t="s">
        <v>94</v>
      </c>
      <c r="B38" s="11" t="n">
        <v>1.91</v>
      </c>
      <c r="C38" s="11" t="n">
        <v>0.06</v>
      </c>
      <c r="D38" s="11" t="n">
        <v>0</v>
      </c>
      <c r="E38" s="11" t="n">
        <v>0</v>
      </c>
      <c r="F38" s="11" t="n">
        <v>0</v>
      </c>
      <c r="G38" s="11" t="n">
        <v>0</v>
      </c>
      <c r="H38" s="11" t="n">
        <v>0</v>
      </c>
      <c r="I38" s="11" t="n">
        <v>0</v>
      </c>
      <c r="J38" s="9"/>
      <c r="K38" s="9"/>
      <c r="L38" s="9"/>
      <c r="M38" s="9"/>
      <c r="N38" s="9"/>
      <c r="O38" s="9"/>
      <c r="P38" s="9"/>
    </row>
    <row r="39">
      <c r="A39" s="17" t="s">
        <v>95</v>
      </c>
      <c r="B39" s="11" t="n">
        <v>1.52</v>
      </c>
      <c r="C39" s="11" t="n">
        <v>0.75</v>
      </c>
      <c r="D39" s="11" t="n">
        <v>4.11</v>
      </c>
      <c r="E39" s="11" t="n">
        <v>-1.16</v>
      </c>
      <c r="F39" s="11" t="n">
        <v>-0.39</v>
      </c>
      <c r="G39" s="11" t="n">
        <v>0.01</v>
      </c>
      <c r="H39" s="11" t="n">
        <v>0</v>
      </c>
      <c r="I39" s="11" t="n">
        <v>0</v>
      </c>
      <c r="J39" s="9"/>
      <c r="K39" s="9"/>
      <c r="L39" s="9"/>
      <c r="M39" s="9"/>
      <c r="N39" s="9"/>
      <c r="O39" s="9"/>
      <c r="P39" s="9"/>
    </row>
    <row r="40">
      <c r="A40" s="17" t="s">
        <v>96</v>
      </c>
      <c r="B40" s="11"/>
      <c r="C40" s="11"/>
      <c r="D40" s="11"/>
      <c r="E40" s="11"/>
      <c r="F40" s="11"/>
      <c r="G40" s="11"/>
      <c r="H40" s="11"/>
      <c r="I40" s="11"/>
      <c r="J40" s="9"/>
      <c r="K40" s="9"/>
      <c r="L40" s="9"/>
      <c r="M40" s="9"/>
      <c r="N40" s="9"/>
      <c r="O40" s="9"/>
      <c r="P40" s="9"/>
    </row>
    <row r="41">
      <c r="A41" s="17" t="s">
        <v>97</v>
      </c>
      <c r="B41" s="11" t="n">
        <v>10.94</v>
      </c>
      <c r="C41" s="11" t="n">
        <v>3.79</v>
      </c>
      <c r="D41" s="11" t="n">
        <v>1.2</v>
      </c>
      <c r="E41" s="11" t="n">
        <v>2.14</v>
      </c>
      <c r="F41" s="11" t="n">
        <v>2.09</v>
      </c>
      <c r="G41" s="11" t="n">
        <v>0</v>
      </c>
      <c r="H41" s="11" t="n">
        <v>0</v>
      </c>
      <c r="I41" s="11" t="n">
        <v>0</v>
      </c>
      <c r="J41" s="9"/>
      <c r="K41" s="9"/>
      <c r="L41" s="9"/>
      <c r="M41" s="9"/>
      <c r="N41" s="9"/>
      <c r="O41" s="9"/>
      <c r="P41" s="9"/>
    </row>
    <row r="42">
      <c r="A42" s="17" t="s">
        <v>98</v>
      </c>
      <c r="B42" s="11" t="n">
        <v>10.94</v>
      </c>
      <c r="C42" s="11" t="n">
        <v>3.79</v>
      </c>
      <c r="D42" s="11" t="n">
        <v>1.2</v>
      </c>
      <c r="E42" s="11" t="n">
        <v>2.14</v>
      </c>
      <c r="F42" s="11" t="n">
        <v>2.09</v>
      </c>
      <c r="G42" s="11" t="n">
        <v>0</v>
      </c>
      <c r="H42" s="11" t="n">
        <v>0</v>
      </c>
      <c r="I42" s="11" t="n">
        <v>0</v>
      </c>
      <c r="J42" s="9"/>
      <c r="K42" s="9"/>
      <c r="L42" s="9"/>
      <c r="M42" s="9"/>
      <c r="N42" s="9"/>
      <c r="O42" s="9"/>
      <c r="P42" s="9"/>
    </row>
    <row r="43">
      <c r="A43" s="17" t="s">
        <v>99</v>
      </c>
      <c r="B43" s="11" t="n">
        <v>0.35</v>
      </c>
      <c r="C43" s="11" t="n">
        <v>0.35</v>
      </c>
      <c r="D43" s="11" t="n">
        <v>0.2525</v>
      </c>
      <c r="E43" s="11" t="n">
        <v>0.2501</v>
      </c>
      <c r="F43" s="11" t="n">
        <v>0.4001</v>
      </c>
      <c r="G43" s="11" t="n">
        <v>0</v>
      </c>
      <c r="H43" s="11" t="n">
        <v>0</v>
      </c>
      <c r="I43" s="11" t="n">
        <v>0</v>
      </c>
      <c r="J43" s="9"/>
      <c r="K43" s="9"/>
      <c r="L43" s="9"/>
      <c r="M43" s="9"/>
      <c r="N43" s="9"/>
      <c r="O43" s="9"/>
      <c r="P43" s="9"/>
    </row>
    <row r="44">
      <c r="A44" s="17" t="s">
        <v>100</v>
      </c>
      <c r="B44" s="11" t="n">
        <v>0.86</v>
      </c>
      <c r="C44" s="11" t="n">
        <v>3.71</v>
      </c>
      <c r="D44" s="11" t="n">
        <v>7.35</v>
      </c>
      <c r="E44" s="11" t="n">
        <v>0</v>
      </c>
      <c r="F44" s="11" t="n">
        <v>0</v>
      </c>
      <c r="G44" s="11" t="n">
        <v>0</v>
      </c>
      <c r="H44" s="11" t="n">
        <v>0</v>
      </c>
      <c r="I44" s="11" t="n">
        <v>0</v>
      </c>
      <c r="J44" s="9"/>
      <c r="K44" s="9"/>
      <c r="L44" s="9"/>
      <c r="M44" s="9"/>
      <c r="N44" s="9"/>
      <c r="O44" s="9"/>
      <c r="P44" s="9"/>
    </row>
    <row r="45">
      <c r="A45" s="17" t="s">
        <v>101</v>
      </c>
      <c r="B45" s="11" t="n">
        <v>0</v>
      </c>
      <c r="C45" s="11" t="n">
        <v>0.0273</v>
      </c>
      <c r="D45" s="11" t="n">
        <v>-0.5543</v>
      </c>
      <c r="E45" s="11" t="n">
        <v>-0.4492</v>
      </c>
      <c r="F45" s="11"/>
      <c r="G45" s="11"/>
      <c r="H45" s="11"/>
      <c r="I45" s="11"/>
      <c r="J45" s="9"/>
      <c r="K45" s="9"/>
      <c r="L45" s="9"/>
      <c r="M45" s="9"/>
      <c r="N45" s="9"/>
      <c r="O45" s="9"/>
      <c r="P45" s="9"/>
    </row>
    <row r="46">
      <c r="A46" s="2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>
      <c r="A47" s="2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>
      <c r="A48" s="2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>
      <c r="A49" s="2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>
      <c r="A50" s="2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>
      <c r="A52" s="2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>
      <c r="A53" s="2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>
      <c r="A54" s="2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>
      <c r="A55" s="2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>
      <c r="A56" s="2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>
      <c r="A57" s="2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>
      <c r="A58" s="2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>
      <c r="A59" s="2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>
      <c r="A60" s="2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>
      <c r="A61" s="2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>
      <c r="A62" s="22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>
      <c r="A63" s="22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</row>
    <row r="64">
      <c r="A64" s="22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>
      <c r="A65" s="22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</row>
    <row r="66">
      <c r="A66" s="22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>
      <c r="A67" s="22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>
      <c r="A68" s="22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>
      <c r="A69" s="22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</row>
    <row r="70">
      <c r="A70" s="22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</row>
    <row r="71">
      <c r="A71" s="22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>
      <c r="A72" s="22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</row>
    <row r="73">
      <c r="A73" s="22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>
      <c r="A74" s="22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</row>
    <row r="75">
      <c r="A75" s="22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</row>
    <row r="76">
      <c r="A76" s="22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</row>
    <row r="77">
      <c r="A77" s="22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</row>
    <row r="78">
      <c r="A78" s="22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</row>
    <row r="79">
      <c r="A79" s="22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</row>
    <row r="80">
      <c r="A80" s="22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</row>
    <row r="81">
      <c r="A81" s="22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</row>
    <row r="82">
      <c r="A82" s="22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</row>
    <row r="83">
      <c r="A83" s="22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</row>
    <row r="84">
      <c r="A84" s="22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</row>
    <row r="85">
      <c r="A85" s="22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</row>
    <row r="86">
      <c r="A86" s="22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</row>
    <row r="87">
      <c r="A87" s="22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</row>
    <row r="88">
      <c r="A88" s="22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</row>
    <row r="89">
      <c r="A89" s="22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</row>
    <row r="90">
      <c r="A90" s="22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</row>
    <row r="91">
      <c r="A91" s="22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</row>
    <row r="92">
      <c r="A92" s="22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</row>
    <row r="93">
      <c r="A93" s="22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</row>
    <row r="94">
      <c r="A94" s="22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</row>
    <row r="95">
      <c r="A95" s="22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</row>
    <row r="96">
      <c r="A96" s="22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</row>
    <row r="97">
      <c r="A97" s="22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</row>
    <row r="98">
      <c r="A98" s="22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</row>
    <row r="99">
      <c r="A99" s="22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</row>
    <row r="100">
      <c r="A100" s="22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</row>
    <row r="101">
      <c r="A101" s="22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</row>
    <row r="102">
      <c r="A102" s="22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</row>
    <row r="103">
      <c r="A103" s="22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</row>
    <row r="104">
      <c r="A104" s="22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</row>
    <row r="105">
      <c r="A105" s="22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</row>
    <row r="106">
      <c r="A106" s="22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</row>
    <row r="107">
      <c r="A107" s="22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</row>
    <row r="108">
      <c r="A108" s="22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</row>
    <row r="109">
      <c r="A109" s="22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</row>
    <row r="110">
      <c r="A110" s="22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</row>
    <row r="111">
      <c r="A111" s="22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</row>
    <row r="112">
      <c r="A112" s="22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</row>
    <row r="113">
      <c r="A113" s="22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</row>
    <row r="114">
      <c r="A114" s="22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</row>
    <row r="115">
      <c r="A115" s="22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</row>
    <row r="116">
      <c r="A116" s="22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</row>
    <row r="117">
      <c r="A117" s="22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</row>
    <row r="118">
      <c r="A118" s="22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</row>
    <row r="119">
      <c r="A119" s="22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</row>
    <row r="120">
      <c r="A120" s="22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</row>
    <row r="121">
      <c r="A121" s="22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</row>
    <row r="122">
      <c r="A122" s="22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</row>
    <row r="123">
      <c r="A123" s="22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</row>
    <row r="124">
      <c r="A124" s="22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</row>
    <row r="125">
      <c r="A125" s="22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</row>
    <row r="126">
      <c r="A126" s="22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</row>
    <row r="127">
      <c r="A127" s="22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</row>
    <row r="128">
      <c r="A128" s="22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</row>
    <row r="129">
      <c r="A129" s="22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</row>
    <row r="130">
      <c r="A130" s="22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</row>
    <row r="131">
      <c r="A131" s="22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</row>
    <row r="132">
      <c r="A132" s="22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</row>
    <row r="133">
      <c r="A133" s="22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</row>
    <row r="134">
      <c r="A134" s="22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</row>
    <row r="135">
      <c r="A135" s="22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</row>
    <row r="136">
      <c r="A136" s="22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</row>
    <row r="137">
      <c r="A137" s="22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</row>
    <row r="138">
      <c r="A138" s="22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</row>
    <row r="139">
      <c r="A139" s="22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</row>
    <row r="140">
      <c r="A140" s="22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</row>
    <row r="141">
      <c r="A141" s="22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</row>
    <row r="142">
      <c r="A142" s="22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</row>
    <row r="143">
      <c r="A143" s="22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>
      <c r="A144" s="22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22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</row>
    <row r="146">
      <c r="A146" s="22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</row>
    <row r="147">
      <c r="A147" s="22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>
      <c r="A148" s="22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</row>
    <row r="149">
      <c r="A149" s="22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</row>
    <row r="150">
      <c r="A150" s="22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>
      <c r="A151" s="22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>
      <c r="A152" s="22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</row>
    <row r="153">
      <c r="A153" s="22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>
      <c r="A154" s="22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>
      <c r="A155" s="22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</row>
    <row r="156">
      <c r="A156" s="22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</row>
    <row r="157">
      <c r="A157" s="22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</row>
    <row r="158">
      <c r="A158" s="22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</row>
    <row r="159">
      <c r="A159" s="22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</row>
    <row r="160">
      <c r="A160" s="22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</row>
    <row r="161">
      <c r="A161" s="22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</row>
    <row r="162">
      <c r="A162" s="22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</row>
    <row r="163">
      <c r="A163" s="22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</row>
    <row r="164">
      <c r="A164" s="22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</row>
    <row r="165">
      <c r="A165" s="22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</row>
    <row r="166">
      <c r="A166" s="22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</row>
    <row r="167">
      <c r="A167" s="22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</row>
    <row r="168">
      <c r="A168" s="22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</row>
    <row r="169">
      <c r="A169" s="22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</row>
    <row r="170">
      <c r="A170" s="22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</row>
    <row r="171">
      <c r="A171" s="22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</row>
    <row r="172">
      <c r="A172" s="22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</row>
    <row r="173">
      <c r="A173" s="22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</row>
    <row r="174">
      <c r="A174" s="22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</row>
    <row r="175">
      <c r="A175" s="22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</row>
    <row r="176">
      <c r="A176" s="22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</row>
    <row r="177">
      <c r="A177" s="22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</row>
    <row r="178">
      <c r="A178" s="22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</row>
    <row r="179">
      <c r="A179" s="22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</row>
    <row r="180">
      <c r="A180" s="22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</row>
    <row r="181">
      <c r="A181" s="22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</row>
    <row r="182">
      <c r="A182" s="22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</row>
    <row r="183">
      <c r="A183" s="22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</row>
    <row r="184">
      <c r="A184" s="22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6" width="16.59" customWidth="1"/>
    <col min="7" max="7" width="18.33" customWidth="1"/>
    <col min="8" max="18" width="16.59" customWidth="1"/>
  </cols>
  <sheetData>
    <row r="1">
      <c r="A1" s="26" t="s">
        <v>102</v>
      </c>
      <c r="B1" s="27" t="s">
        <v>103</v>
      </c>
      <c r="C1" s="27" t="s">
        <v>104</v>
      </c>
      <c r="D1" s="27" t="s">
        <v>105</v>
      </c>
      <c r="E1" s="27" t="s">
        <v>106</v>
      </c>
      <c r="F1" s="27" t="s">
        <v>107</v>
      </c>
      <c r="G1" s="27" t="s">
        <v>108</v>
      </c>
      <c r="H1" s="27" t="s">
        <v>109</v>
      </c>
      <c r="I1" s="9"/>
      <c r="J1" s="9"/>
      <c r="K1" s="9"/>
      <c r="L1" s="9"/>
      <c r="M1" s="9"/>
      <c r="N1" s="9"/>
      <c r="O1" s="9"/>
      <c r="P1" s="9"/>
      <c r="Q1" s="9"/>
      <c r="R1" s="9"/>
    </row>
    <row r="2">
      <c r="A2" s="26" t="n">
        <v>45657</v>
      </c>
      <c r="B2" s="5" t="n">
        <v>49.54</v>
      </c>
      <c r="C2" s="5" t="n">
        <v>0.09</v>
      </c>
      <c r="D2" s="5" t="n">
        <v>-9.59</v>
      </c>
      <c r="E2" s="5" t="n">
        <v>40.05</v>
      </c>
      <c r="F2" s="5" t="n">
        <v>20.78</v>
      </c>
      <c r="G2" s="5" t="n">
        <v>0.26</v>
      </c>
      <c r="H2" s="5" t="n">
        <v>61.09</v>
      </c>
      <c r="I2" s="9"/>
      <c r="J2" s="9"/>
      <c r="K2" s="9"/>
      <c r="L2" s="9"/>
      <c r="M2" s="9"/>
      <c r="N2" s="9"/>
      <c r="O2" s="9"/>
      <c r="P2" s="9"/>
      <c r="Q2" s="9"/>
      <c r="R2" s="9"/>
    </row>
    <row r="3">
      <c r="A3" s="26" t="n">
        <v>45291</v>
      </c>
      <c r="B3" s="5" t="n">
        <v>19.91</v>
      </c>
      <c r="C3" s="5" t="n">
        <v>2.34</v>
      </c>
      <c r="D3" s="5" t="n">
        <v>-8.42</v>
      </c>
      <c r="E3" s="5" t="n">
        <v>13.83</v>
      </c>
      <c r="F3" s="5" t="n">
        <v>6.85</v>
      </c>
      <c r="G3" s="5" t="n">
        <v>0.1</v>
      </c>
      <c r="H3" s="5" t="n">
        <v>20.78</v>
      </c>
      <c r="I3" s="9"/>
      <c r="J3" s="9"/>
      <c r="K3" s="9"/>
      <c r="L3" s="9"/>
      <c r="M3" s="9"/>
      <c r="N3" s="9"/>
      <c r="O3" s="9"/>
      <c r="P3" s="9"/>
      <c r="Q3" s="9"/>
      <c r="R3" s="9"/>
    </row>
    <row r="4">
      <c r="A4" s="26" t="n">
        <v>44926</v>
      </c>
      <c r="B4" s="5" t="n">
        <v>8.91</v>
      </c>
      <c r="C4" s="5" t="n">
        <v>-46.98</v>
      </c>
      <c r="D4" s="5" t="n">
        <v>-11.77</v>
      </c>
      <c r="E4" s="5" t="n">
        <v>-49.85</v>
      </c>
      <c r="F4" s="5" t="n">
        <v>52.65</v>
      </c>
      <c r="G4" s="5" t="n">
        <v>4.05</v>
      </c>
      <c r="H4" s="5" t="n">
        <v>6.85</v>
      </c>
      <c r="I4" s="9"/>
      <c r="J4" s="9"/>
      <c r="K4" s="9"/>
      <c r="L4" s="9"/>
      <c r="M4" s="9"/>
      <c r="N4" s="9"/>
      <c r="O4" s="9"/>
      <c r="P4" s="9"/>
      <c r="Q4" s="9"/>
      <c r="R4" s="9"/>
    </row>
    <row r="5">
      <c r="A5" s="26" t="n">
        <v>44561</v>
      </c>
      <c r="B5" s="5" t="n">
        <v>7.79</v>
      </c>
      <c r="C5" s="5" t="n">
        <v>-6.48</v>
      </c>
      <c r="D5" s="5" t="n">
        <v>-4.36</v>
      </c>
      <c r="E5" s="5" t="n">
        <v>-3.05</v>
      </c>
      <c r="F5" s="5" t="n">
        <v>56.8</v>
      </c>
      <c r="G5" s="5" t="n">
        <v>-1.11</v>
      </c>
      <c r="H5" s="5" t="n">
        <v>52.65</v>
      </c>
      <c r="I5" s="9"/>
      <c r="J5" s="9"/>
      <c r="K5" s="9"/>
      <c r="L5" s="9"/>
      <c r="M5" s="9"/>
      <c r="N5" s="9"/>
      <c r="O5" s="9"/>
      <c r="P5" s="9"/>
      <c r="Q5" s="9"/>
      <c r="R5" s="9"/>
    </row>
    <row r="6">
      <c r="A6" s="26" t="n">
        <v>44196</v>
      </c>
      <c r="B6" s="5" t="n">
        <v>7.03</v>
      </c>
      <c r="C6" s="5" t="n">
        <v>-2.17</v>
      </c>
      <c r="D6" s="5" t="n">
        <v>48.7</v>
      </c>
      <c r="E6" s="5" t="n">
        <v>53.57</v>
      </c>
      <c r="F6" s="5" t="n">
        <v>3.25</v>
      </c>
      <c r="G6" s="5" t="n">
        <v>-0.01</v>
      </c>
      <c r="H6" s="5" t="n">
        <v>56.8</v>
      </c>
      <c r="I6" s="9"/>
      <c r="J6" s="9"/>
      <c r="K6" s="9"/>
      <c r="L6" s="9"/>
      <c r="M6" s="9"/>
      <c r="N6" s="9"/>
      <c r="O6" s="9"/>
      <c r="P6" s="9"/>
      <c r="Q6" s="9"/>
      <c r="R6" s="9"/>
    </row>
    <row r="7">
      <c r="A7" s="26" t="n">
        <v>43830</v>
      </c>
      <c r="B7" s="5" t="n">
        <v>5.03</v>
      </c>
      <c r="C7" s="5" t="n">
        <v>-1.18</v>
      </c>
      <c r="D7" s="5" t="n">
        <v>-1.56</v>
      </c>
      <c r="E7" s="5" t="n">
        <v>2.29</v>
      </c>
      <c r="F7" s="5" t="n">
        <v>0.97</v>
      </c>
      <c r="G7" s="5" t="n">
        <v>-0.01</v>
      </c>
      <c r="H7" s="5" t="n">
        <v>3.25</v>
      </c>
      <c r="I7" s="9"/>
      <c r="J7" s="9"/>
      <c r="K7" s="9"/>
      <c r="L7" s="9"/>
      <c r="M7" s="9"/>
      <c r="N7" s="9"/>
      <c r="O7" s="9"/>
      <c r="P7" s="9"/>
      <c r="Q7" s="9"/>
      <c r="R7" s="9"/>
    </row>
    <row r="8">
      <c r="A8" s="26" t="n">
        <v>43465</v>
      </c>
      <c r="B8" s="5" t="n">
        <v>1.75</v>
      </c>
      <c r="C8" s="5" t="n">
        <v>-1.01</v>
      </c>
      <c r="D8" s="5" t="n">
        <v>0.09</v>
      </c>
      <c r="E8" s="5" t="n">
        <v>0.83</v>
      </c>
      <c r="F8" s="5" t="n">
        <v>0.14</v>
      </c>
      <c r="G8" s="5" t="n">
        <v>0</v>
      </c>
      <c r="H8" s="5" t="n">
        <v>0.97</v>
      </c>
      <c r="I8" s="9"/>
      <c r="J8" s="9"/>
      <c r="K8" s="9"/>
      <c r="L8" s="9"/>
      <c r="M8" s="9"/>
      <c r="N8" s="9"/>
      <c r="O8" s="9"/>
      <c r="P8" s="9"/>
      <c r="Q8" s="9"/>
      <c r="R8" s="9"/>
    </row>
    <row r="9">
      <c r="A9" s="26" t="n">
        <v>43100</v>
      </c>
      <c r="B9" s="5" t="n">
        <v>0.16</v>
      </c>
      <c r="C9" s="5" t="n">
        <v>-0.09</v>
      </c>
      <c r="D9" s="5" t="n">
        <v>-0.18</v>
      </c>
      <c r="E9" s="5" t="n">
        <v>-0.11</v>
      </c>
      <c r="F9" s="5" t="n">
        <v>0.25</v>
      </c>
      <c r="G9" s="5" t="n">
        <v>0</v>
      </c>
      <c r="H9" s="5" t="n">
        <v>0.14</v>
      </c>
      <c r="I9" s="9"/>
      <c r="J9" s="9"/>
      <c r="K9" s="9"/>
      <c r="L9" s="9"/>
      <c r="M9" s="9"/>
      <c r="N9" s="9"/>
      <c r="O9" s="9"/>
      <c r="P9" s="9"/>
      <c r="Q9" s="9"/>
      <c r="R9" s="9"/>
    </row>
    <row r="10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6.59" customWidth="1"/>
    <col min="2" max="2" width="12.92" customWidth="1"/>
    <col min="3" max="6" width="14.32" customWidth="1"/>
    <col min="7" max="7" width="17.63" customWidth="1"/>
    <col min="8" max="8" width="13.1" customWidth="1"/>
    <col min="9" max="9" width="15.02" customWidth="1"/>
    <col min="10" max="18" width="16.59" customWidth="1"/>
  </cols>
  <sheetData>
    <row r="1">
      <c r="A1" s="28" t="s">
        <v>110</v>
      </c>
      <c r="B1" s="29" t="s">
        <v>111</v>
      </c>
      <c r="C1" s="30" t="s">
        <v>112</v>
      </c>
      <c r="D1" s="29" t="s">
        <v>113</v>
      </c>
      <c r="E1" s="29" t="s">
        <v>114</v>
      </c>
      <c r="F1" s="30" t="s">
        <v>115</v>
      </c>
      <c r="G1" s="30" t="s">
        <v>116</v>
      </c>
      <c r="H1" s="30" t="s">
        <v>117</v>
      </c>
      <c r="I1" s="30" t="s">
        <v>118</v>
      </c>
    </row>
    <row r="2">
      <c r="A2" s="24" t="n">
        <v>43100</v>
      </c>
      <c r="B2" s="31" t="n">
        <v>1.58</v>
      </c>
      <c r="C2" s="31"/>
      <c r="D2" s="31" t="n">
        <v>0.75</v>
      </c>
      <c r="E2" s="32" t="n">
        <v>0.4761</v>
      </c>
      <c r="F2" s="31" t="n">
        <v>0.02</v>
      </c>
      <c r="G2" s="31"/>
      <c r="H2" s="31"/>
      <c r="I2" s="9"/>
    </row>
    <row r="3">
      <c r="A3" s="24" t="n">
        <v>43465</v>
      </c>
      <c r="B3" s="31" t="n">
        <v>5.15</v>
      </c>
      <c r="C3" s="32">
        <f>(B3-B2)/B2</f>
      </c>
      <c r="D3" s="31" t="n">
        <v>2.98</v>
      </c>
      <c r="E3" s="32" t="n">
        <v>0.5792</v>
      </c>
      <c r="F3" s="31" t="n">
        <v>1</v>
      </c>
      <c r="G3" s="32">
        <f>(F3-F2)/F2</f>
      </c>
      <c r="H3" s="31"/>
      <c r="I3" s="32"/>
    </row>
    <row r="4">
      <c r="A4" s="24" t="n">
        <v>43830</v>
      </c>
      <c r="B4" s="31" t="n">
        <v>16.83</v>
      </c>
      <c r="C4" s="32">
        <f>(B4-B3)/B3</f>
      </c>
      <c r="D4" s="31" t="n">
        <v>10.9</v>
      </c>
      <c r="E4" s="32" t="n">
        <v>0.6477</v>
      </c>
      <c r="F4" s="31" t="n">
        <v>4.51</v>
      </c>
      <c r="G4" s="32">
        <f>(F4-F3)/F3</f>
      </c>
      <c r="H4" s="31"/>
      <c r="I4" s="32"/>
    </row>
    <row r="5">
      <c r="A5" s="24" t="n">
        <v>44196</v>
      </c>
      <c r="B5" s="31" t="n">
        <v>25.13</v>
      </c>
      <c r="C5" s="32">
        <f>(B5-B4)/B4</f>
      </c>
      <c r="D5" s="31" t="n">
        <v>15.94</v>
      </c>
      <c r="E5" s="32" t="n">
        <v>0.6342</v>
      </c>
      <c r="F5" s="31" t="n">
        <v>5.24</v>
      </c>
      <c r="G5" s="32">
        <f>(F5-F4)/F4</f>
      </c>
      <c r="H5" s="31" t="n">
        <v>5.91</v>
      </c>
      <c r="I5" s="32"/>
    </row>
    <row r="6">
      <c r="A6" s="24" t="n">
        <v>44561</v>
      </c>
      <c r="B6" s="31" t="n">
        <v>44.91</v>
      </c>
      <c r="C6" s="32">
        <f>(B6-B5)/B5</f>
      </c>
      <c r="D6" s="31" t="n">
        <v>27.59</v>
      </c>
      <c r="E6" s="32" t="n">
        <v>0.6143</v>
      </c>
      <c r="F6" s="31" t="n">
        <v>8.54</v>
      </c>
      <c r="G6" s="32">
        <f>(F6-F5)/F5</f>
      </c>
      <c r="H6" s="31" t="n">
        <v>10.02</v>
      </c>
      <c r="I6" s="32">
        <f>(H6-H5)/H5</f>
      </c>
    </row>
    <row r="7">
      <c r="A7" s="24" t="n">
        <v>44926</v>
      </c>
      <c r="B7" s="31" t="n">
        <v>46.17</v>
      </c>
      <c r="C7" s="32">
        <f>(B7-B6)/B6</f>
      </c>
      <c r="D7" s="31" t="n">
        <v>26.55</v>
      </c>
      <c r="E7" s="32" t="n">
        <v>0.5749</v>
      </c>
      <c r="F7" s="31" t="n">
        <v>4.76</v>
      </c>
      <c r="G7" s="32">
        <f>(F7-F6)/F6</f>
      </c>
      <c r="H7" s="31" t="n">
        <v>5.74</v>
      </c>
      <c r="I7" s="32">
        <f>(H7-H6)/H6</f>
      </c>
    </row>
    <row r="8">
      <c r="A8" s="24" t="n">
        <v>45291</v>
      </c>
      <c r="B8" s="31" t="n">
        <v>63.01</v>
      </c>
      <c r="C8" s="32">
        <f>(B8-B7)/B7</f>
      </c>
      <c r="D8" s="31" t="n">
        <v>38.64</v>
      </c>
      <c r="E8" s="32" t="n">
        <v>0.6132</v>
      </c>
      <c r="F8" s="31" t="n">
        <v>10.82</v>
      </c>
      <c r="G8" s="32">
        <f>(F8-F7)/F7</f>
      </c>
      <c r="H8" s="31" t="n">
        <v>11.91</v>
      </c>
      <c r="I8" s="32">
        <f>(H8-H7)/H7</f>
      </c>
    </row>
    <row r="9">
      <c r="A9" s="24" t="n">
        <v>45657</v>
      </c>
      <c r="B9" s="31" t="n">
        <v>130.38</v>
      </c>
      <c r="C9" s="32">
        <f>(B9-B8)/B8</f>
      </c>
      <c r="D9" s="31" t="n">
        <v>87.08</v>
      </c>
      <c r="E9" s="32" t="n">
        <v>0.6679</v>
      </c>
      <c r="F9" s="31" t="n">
        <v>31.25</v>
      </c>
      <c r="G9" s="32">
        <f>(F9-F8)/F8</f>
      </c>
      <c r="H9" s="31" t="n">
        <v>34.03</v>
      </c>
      <c r="I9" s="32">
        <f>(H9-H8)/H8</f>
      </c>
    </row>
    <row r="10">
      <c r="A10" s="24" t="n">
        <v>46022</v>
      </c>
      <c r="B10" s="9" t="n">
        <v>371.2</v>
      </c>
      <c r="C10" s="32">
        <f>(B10-B9)/B9</f>
      </c>
      <c r="D10" s="9" t="n">
        <v>267.7</v>
      </c>
      <c r="E10" s="33" t="n">
        <v>0.721</v>
      </c>
      <c r="F10" s="9" t="n">
        <v>127.8</v>
      </c>
      <c r="G10" s="32">
        <f>(F10-F9)/F9</f>
      </c>
      <c r="H10" s="9" t="n">
        <v>130.84</v>
      </c>
      <c r="I10" s="32">
        <f>(H10-H9)/H9</f>
      </c>
    </row>
    <row r="11">
      <c r="C11" s="9"/>
      <c r="G11" s="9"/>
    </row>
    <row r="12">
      <c r="C12" s="9"/>
      <c r="G12" s="9"/>
    </row>
    <row r="13">
      <c r="C13" s="9"/>
      <c r="G13" s="9"/>
    </row>
    <row r="14">
      <c r="C14" s="9"/>
      <c r="G14" s="9"/>
    </row>
    <row r="15">
      <c r="C15" s="9"/>
      <c r="G15" s="9"/>
    </row>
    <row r="16">
      <c r="C16" s="9"/>
      <c r="G16" s="9"/>
    </row>
    <row r="17">
      <c r="C17" s="9"/>
      <c r="G17" s="9"/>
    </row>
    <row r="18">
      <c r="C18" s="9"/>
      <c r="G18" s="9"/>
    </row>
    <row r="19">
      <c r="C19" s="9"/>
      <c r="G19" s="9"/>
    </row>
    <row r="20">
      <c r="C20" s="9"/>
      <c r="G20" s="9"/>
    </row>
    <row r="21">
      <c r="C21" s="9"/>
      <c r="G21" s="9"/>
    </row>
    <row r="22">
      <c r="C22" s="9"/>
      <c r="G22" s="9"/>
    </row>
    <row r="23">
      <c r="C23" s="9"/>
      <c r="G23" s="9"/>
    </row>
    <row r="24">
      <c r="C24" s="9"/>
      <c r="G24" s="9"/>
    </row>
    <row r="25">
      <c r="C25" s="9"/>
      <c r="G25" s="9"/>
    </row>
    <row r="26">
      <c r="C26" s="9"/>
      <c r="G26" s="9"/>
    </row>
    <row r="27">
      <c r="C27" s="9"/>
      <c r="G27" s="9"/>
    </row>
    <row r="28">
      <c r="C28" s="9"/>
      <c r="G28" s="9"/>
    </row>
    <row r="29">
      <c r="C29" s="9"/>
      <c r="G29" s="9"/>
    </row>
    <row r="30">
      <c r="C30" s="9"/>
      <c r="G30" s="9"/>
    </row>
    <row r="31">
      <c r="C31" s="9"/>
      <c r="G31" s="9"/>
    </row>
    <row r="32">
      <c r="C32" s="9"/>
      <c r="G32" s="9"/>
    </row>
    <row r="33">
      <c r="C33" s="9"/>
      <c r="G33" s="9"/>
    </row>
    <row r="34">
      <c r="C34" s="9"/>
      <c r="G34" s="9"/>
    </row>
    <row r="35">
      <c r="C35" s="9"/>
      <c r="G35" s="9"/>
    </row>
    <row r="36">
      <c r="C36" s="9"/>
      <c r="G36" s="9"/>
    </row>
    <row r="37">
      <c r="C37" s="9"/>
      <c r="G37" s="9"/>
    </row>
    <row r="38">
      <c r="C38" s="9"/>
      <c r="G38" s="9"/>
      <c r="H38" s="9"/>
      <c r="I38" s="34"/>
      <c r="J38" s="9"/>
    </row>
    <row r="39">
      <c r="C39" s="9"/>
      <c r="G39" s="9"/>
      <c r="H39" s="9"/>
      <c r="I39" s="34"/>
      <c r="J39" s="9"/>
    </row>
    <row r="40">
      <c r="C40" s="9"/>
      <c r="G40" s="9"/>
      <c r="H40" s="9"/>
      <c r="I40" s="34"/>
      <c r="J40" s="9"/>
    </row>
    <row r="41">
      <c r="C41" s="9"/>
      <c r="G41" s="9"/>
      <c r="H41" s="9"/>
      <c r="I41" s="34"/>
      <c r="J41" s="9"/>
    </row>
    <row r="42">
      <c r="C42" s="9"/>
      <c r="G42" s="9"/>
      <c r="H42" s="9"/>
      <c r="I42" s="34"/>
      <c r="J42" s="9"/>
    </row>
    <row r="43">
      <c r="C43" s="9"/>
      <c r="G43" s="9"/>
      <c r="H43" s="9"/>
      <c r="I43" s="34"/>
      <c r="J43" s="9"/>
    </row>
    <row r="44">
      <c r="C44" s="9"/>
      <c r="G44" s="9"/>
      <c r="H44" s="9"/>
      <c r="I44" s="34"/>
      <c r="J44" s="9"/>
    </row>
    <row r="45">
      <c r="C45" s="9"/>
      <c r="G45" s="9"/>
      <c r="H45" s="9"/>
      <c r="I45" s="34"/>
      <c r="J45" s="9"/>
    </row>
    <row r="46">
      <c r="C46" s="9"/>
      <c r="G46" s="9"/>
      <c r="H46" s="9"/>
      <c r="I46" s="34"/>
      <c r="J46" s="9"/>
    </row>
    <row r="47">
      <c r="C47" s="9"/>
      <c r="G47" s="9"/>
      <c r="H47" s="9"/>
      <c r="I47" s="34"/>
      <c r="J47" s="9"/>
    </row>
    <row r="48">
      <c r="C48" s="9"/>
      <c r="G48" s="9"/>
    </row>
    <row r="49">
      <c r="C49" s="9"/>
      <c r="G49" s="9"/>
    </row>
    <row r="50">
      <c r="C50" s="9"/>
      <c r="G50" s="9"/>
    </row>
    <row r="51">
      <c r="C51" s="9"/>
      <c r="G51" s="9"/>
    </row>
    <row r="52">
      <c r="C52" s="9"/>
      <c r="G52" s="9"/>
    </row>
    <row r="53">
      <c r="C53" s="9"/>
      <c r="G53" s="9"/>
    </row>
    <row r="54">
      <c r="C54" s="9"/>
      <c r="G54" s="9"/>
    </row>
    <row r="55">
      <c r="C55" s="9"/>
      <c r="G55" s="9"/>
    </row>
    <row r="56">
      <c r="C56" s="9"/>
      <c r="G56" s="9"/>
    </row>
    <row r="57">
      <c r="C57" s="9"/>
      <c r="G57" s="9"/>
    </row>
    <row r="58">
      <c r="C58" s="9"/>
      <c r="G58" s="9"/>
    </row>
    <row r="59">
      <c r="C59" s="9"/>
      <c r="G59" s="9"/>
    </row>
    <row r="60">
      <c r="C60" s="9"/>
      <c r="G60" s="9"/>
    </row>
    <row r="61">
      <c r="C61" s="9"/>
      <c r="G61" s="9"/>
    </row>
    <row r="62">
      <c r="C62" s="9"/>
      <c r="G62" s="9"/>
    </row>
    <row r="63">
      <c r="C63" s="9"/>
      <c r="G63" s="9"/>
    </row>
    <row r="64">
      <c r="C64" s="9"/>
      <c r="G64" s="9"/>
    </row>
    <row r="65">
      <c r="C65" s="9"/>
      <c r="G65" s="9"/>
    </row>
    <row r="66">
      <c r="C66" s="9"/>
      <c r="G66" s="9"/>
    </row>
    <row r="67">
      <c r="C67" s="9"/>
      <c r="G67" s="9"/>
    </row>
    <row r="68">
      <c r="C68" s="9"/>
      <c r="G68" s="9"/>
    </row>
    <row r="69">
      <c r="C69" s="9"/>
      <c r="G69" s="9"/>
    </row>
    <row r="70">
      <c r="C70" s="9"/>
      <c r="G70" s="9"/>
    </row>
    <row r="71">
      <c r="C71" s="9"/>
      <c r="G71" s="9"/>
    </row>
    <row r="72">
      <c r="C72" s="9"/>
      <c r="G72" s="9"/>
    </row>
    <row r="73">
      <c r="C73" s="9"/>
      <c r="G73" s="9"/>
    </row>
    <row r="74">
      <c r="C74" s="9"/>
      <c r="G74" s="9"/>
    </row>
    <row r="75">
      <c r="C75" s="9"/>
      <c r="G75" s="9"/>
    </row>
    <row r="76">
      <c r="C76" s="9"/>
      <c r="G76" s="9"/>
    </row>
    <row r="77">
      <c r="C77" s="9"/>
      <c r="G77" s="9"/>
    </row>
    <row r="78">
      <c r="C78" s="9"/>
      <c r="G78" s="9"/>
    </row>
    <row r="79">
      <c r="C79" s="9"/>
      <c r="G79" s="9"/>
    </row>
    <row r="80">
      <c r="C80" s="9"/>
      <c r="G80" s="9"/>
    </row>
    <row r="81">
      <c r="C81" s="9"/>
      <c r="G81" s="9"/>
    </row>
    <row r="82">
      <c r="C82" s="9"/>
      <c r="G82" s="9"/>
    </row>
    <row r="83">
      <c r="C83" s="9"/>
      <c r="G83" s="9"/>
    </row>
    <row r="84">
      <c r="C84" s="9"/>
      <c r="G84" s="9"/>
    </row>
    <row r="85">
      <c r="C85" s="9"/>
      <c r="G85" s="9"/>
    </row>
    <row r="86">
      <c r="C86" s="9"/>
      <c r="G86" s="9"/>
    </row>
    <row r="87">
      <c r="C87" s="9"/>
      <c r="G87" s="9"/>
    </row>
    <row r="88">
      <c r="C88" s="9"/>
      <c r="G88" s="9"/>
    </row>
    <row r="89">
      <c r="C89" s="9"/>
      <c r="G89" s="9"/>
    </row>
    <row r="90">
      <c r="C90" s="9"/>
      <c r="G90" s="9"/>
    </row>
    <row r="91">
      <c r="C91" s="9"/>
      <c r="G91" s="9"/>
    </row>
    <row r="92">
      <c r="C92" s="9"/>
      <c r="G92" s="9"/>
    </row>
    <row r="93">
      <c r="C93" s="9"/>
      <c r="G93" s="9"/>
    </row>
    <row r="94">
      <c r="C94" s="9"/>
      <c r="G94" s="9"/>
    </row>
    <row r="95">
      <c r="C95" s="9"/>
      <c r="G95" s="9"/>
    </row>
    <row r="96">
      <c r="C96" s="9"/>
      <c r="G96" s="9"/>
    </row>
    <row r="97">
      <c r="C97" s="9"/>
      <c r="G97" s="9"/>
    </row>
    <row r="98">
      <c r="C98" s="9"/>
      <c r="G98" s="9"/>
    </row>
    <row r="99">
      <c r="C99" s="9"/>
      <c r="G99" s="9"/>
    </row>
    <row r="100">
      <c r="C100" s="9"/>
      <c r="G100" s="9"/>
    </row>
    <row r="101">
      <c r="C101" s="9"/>
      <c r="G101" s="9"/>
    </row>
    <row r="102">
      <c r="C102" s="9"/>
      <c r="G102" s="9"/>
    </row>
    <row r="103">
      <c r="C103" s="9"/>
      <c r="G103" s="9"/>
    </row>
    <row r="104">
      <c r="C104" s="9"/>
      <c r="G104" s="9"/>
    </row>
    <row r="105">
      <c r="C105" s="9"/>
      <c r="G105" s="9"/>
    </row>
    <row r="106">
      <c r="C106" s="9"/>
      <c r="G106" s="9"/>
    </row>
    <row r="107">
      <c r="C107" s="9"/>
      <c r="G107" s="9"/>
    </row>
    <row r="108">
      <c r="C108" s="9"/>
      <c r="G108" s="9"/>
    </row>
    <row r="109">
      <c r="C109" s="9"/>
      <c r="G109" s="9"/>
    </row>
    <row r="110">
      <c r="C110" s="9"/>
      <c r="G110" s="9"/>
    </row>
    <row r="111">
      <c r="C111" s="9"/>
      <c r="G111" s="9"/>
    </row>
    <row r="112">
      <c r="C112" s="9"/>
      <c r="G112" s="9"/>
    </row>
    <row r="113">
      <c r="C113" s="9"/>
      <c r="G113" s="9"/>
    </row>
    <row r="114">
      <c r="C114" s="9"/>
      <c r="G114" s="9"/>
    </row>
    <row r="115">
      <c r="C115" s="9"/>
      <c r="G115" s="9"/>
    </row>
    <row r="116">
      <c r="C116" s="9"/>
      <c r="G116" s="9"/>
    </row>
    <row r="117">
      <c r="C117" s="9"/>
      <c r="G117" s="9"/>
    </row>
    <row r="118">
      <c r="C118" s="9"/>
      <c r="G118" s="9"/>
    </row>
    <row r="119">
      <c r="C119" s="9"/>
      <c r="G119" s="9"/>
    </row>
    <row r="120">
      <c r="C120" s="9"/>
      <c r="G120" s="9"/>
    </row>
    <row r="121">
      <c r="C121" s="9"/>
      <c r="G121" s="9"/>
    </row>
    <row r="122">
      <c r="C122" s="9"/>
      <c r="G122" s="9"/>
    </row>
    <row r="123">
      <c r="C123" s="9"/>
      <c r="G123" s="9"/>
    </row>
    <row r="124">
      <c r="C124" s="9"/>
      <c r="G124" s="9"/>
    </row>
    <row r="125">
      <c r="C125" s="9"/>
      <c r="G125" s="9"/>
    </row>
    <row r="126">
      <c r="C126" s="9"/>
      <c r="G126" s="9"/>
    </row>
    <row r="127">
      <c r="C127" s="9"/>
      <c r="G127" s="9"/>
    </row>
    <row r="128">
      <c r="C128" s="9"/>
      <c r="G128" s="9"/>
    </row>
    <row r="129">
      <c r="C129" s="9"/>
      <c r="G129" s="9"/>
    </row>
    <row r="130">
      <c r="C130" s="9"/>
      <c r="G130" s="9"/>
    </row>
    <row r="131">
      <c r="C131" s="9"/>
      <c r="G131" s="9"/>
    </row>
    <row r="132">
      <c r="C132" s="9"/>
      <c r="G132" s="9"/>
    </row>
    <row r="133">
      <c r="C133" s="9"/>
      <c r="G133" s="9"/>
    </row>
    <row r="134">
      <c r="C134" s="9"/>
      <c r="G134" s="9"/>
    </row>
    <row r="135">
      <c r="C135" s="9"/>
      <c r="G135" s="9"/>
    </row>
    <row r="136">
      <c r="C136" s="9"/>
      <c r="G136" s="9"/>
    </row>
    <row r="137">
      <c r="C137" s="9"/>
      <c r="G137" s="9"/>
    </row>
    <row r="138">
      <c r="C138" s="9"/>
      <c r="G138" s="9"/>
    </row>
    <row r="139">
      <c r="C139" s="9"/>
      <c r="G139" s="9"/>
    </row>
    <row r="140">
      <c r="C140" s="9"/>
      <c r="G140" s="9"/>
    </row>
    <row r="141">
      <c r="C141" s="9"/>
      <c r="G141" s="9"/>
    </row>
    <row r="142">
      <c r="C142" s="9"/>
      <c r="G142" s="9"/>
    </row>
    <row r="143">
      <c r="C143" s="9"/>
      <c r="G143" s="9"/>
    </row>
    <row r="144">
      <c r="C144" s="9"/>
      <c r="G144" s="9"/>
    </row>
    <row r="145">
      <c r="C145" s="9"/>
      <c r="G145" s="9"/>
    </row>
    <row r="146">
      <c r="C146" s="9"/>
      <c r="G146" s="9"/>
    </row>
    <row r="147">
      <c r="C147" s="9"/>
      <c r="G147" s="9"/>
    </row>
    <row r="148">
      <c r="C148" s="9"/>
      <c r="G148" s="9"/>
    </row>
    <row r="149">
      <c r="C149" s="9"/>
      <c r="G149" s="9"/>
    </row>
    <row r="150">
      <c r="C150" s="9"/>
      <c r="G150" s="9"/>
    </row>
    <row r="151">
      <c r="C151" s="9"/>
      <c r="G151" s="9"/>
    </row>
    <row r="152">
      <c r="C152" s="9"/>
      <c r="G152" s="9"/>
    </row>
    <row r="153">
      <c r="C153" s="9"/>
      <c r="G153" s="9"/>
    </row>
    <row r="154">
      <c r="C154" s="9"/>
      <c r="G154" s="9"/>
    </row>
    <row r="155">
      <c r="C155" s="9"/>
      <c r="G155" s="9"/>
    </row>
    <row r="156">
      <c r="C156" s="9"/>
      <c r="G156" s="9"/>
    </row>
    <row r="157">
      <c r="C157" s="9"/>
      <c r="G157" s="9"/>
    </row>
    <row r="158">
      <c r="C158" s="9"/>
      <c r="G158" s="9"/>
    </row>
    <row r="159">
      <c r="C159" s="9"/>
      <c r="G159" s="9"/>
    </row>
    <row r="160">
      <c r="C160" s="9"/>
      <c r="G160" s="9"/>
    </row>
    <row r="161">
      <c r="C161" s="9"/>
      <c r="G161" s="9"/>
    </row>
    <row r="162">
      <c r="C162" s="9"/>
      <c r="G162" s="9"/>
    </row>
    <row r="163">
      <c r="C163" s="9"/>
      <c r="G163" s="9"/>
    </row>
    <row r="164">
      <c r="C164" s="9"/>
      <c r="G164" s="9"/>
    </row>
    <row r="165">
      <c r="C165" s="9"/>
      <c r="G165" s="9"/>
    </row>
    <row r="166">
      <c r="C166" s="9"/>
      <c r="G166" s="9"/>
    </row>
    <row r="167">
      <c r="C167" s="9"/>
      <c r="G167" s="9"/>
    </row>
    <row r="168">
      <c r="C168" s="9"/>
      <c r="G168" s="9"/>
    </row>
    <row r="169">
      <c r="C169" s="9"/>
      <c r="G169" s="9"/>
    </row>
    <row r="170">
      <c r="C170" s="9"/>
      <c r="G170" s="9"/>
    </row>
    <row r="171">
      <c r="C171" s="9"/>
      <c r="G171" s="9"/>
    </row>
    <row r="172">
      <c r="C172" s="9"/>
      <c r="G172" s="9"/>
    </row>
    <row r="173">
      <c r="C173" s="9"/>
      <c r="G173" s="9"/>
    </row>
    <row r="174">
      <c r="C174" s="9"/>
      <c r="G174" s="9"/>
    </row>
    <row r="175">
      <c r="C175" s="9"/>
      <c r="G175" s="9"/>
    </row>
    <row r="176">
      <c r="C176" s="9"/>
      <c r="G176" s="9"/>
    </row>
    <row r="177">
      <c r="C177" s="9"/>
      <c r="G177" s="9"/>
    </row>
    <row r="178">
      <c r="C178" s="9"/>
      <c r="G178" s="9"/>
    </row>
    <row r="179">
      <c r="C179" s="9"/>
      <c r="G179" s="9"/>
    </row>
    <row r="180">
      <c r="C180" s="9"/>
      <c r="G180" s="9"/>
    </row>
    <row r="181">
      <c r="C181" s="9"/>
      <c r="G181" s="9"/>
    </row>
    <row r="182">
      <c r="C182" s="9"/>
      <c r="G182" s="9"/>
    </row>
    <row r="183">
      <c r="C183" s="9"/>
      <c r="G183" s="9"/>
    </row>
    <row r="184">
      <c r="C184" s="9"/>
      <c r="G184" s="9"/>
    </row>
    <row r="185">
      <c r="C185" s="9"/>
      <c r="G185" s="9"/>
    </row>
    <row r="186">
      <c r="C186" s="9"/>
      <c r="G186" s="9"/>
    </row>
    <row r="187">
      <c r="C187" s="9"/>
      <c r="G187" s="9"/>
    </row>
    <row r="188">
      <c r="C188" s="9"/>
      <c r="G188" s="9"/>
    </row>
    <row r="189">
      <c r="C189" s="9"/>
      <c r="G189" s="9"/>
    </row>
    <row r="190">
      <c r="C190" s="9"/>
      <c r="G190" s="9"/>
    </row>
    <row r="191">
      <c r="C191" s="9"/>
      <c r="G191" s="9"/>
    </row>
    <row r="192">
      <c r="C192" s="9"/>
      <c r="G192" s="9"/>
    </row>
    <row r="193">
      <c r="C193" s="9"/>
      <c r="G193" s="9"/>
    </row>
    <row r="194">
      <c r="C194" s="9"/>
      <c r="G194" s="9"/>
    </row>
    <row r="195">
      <c r="C195" s="9"/>
      <c r="G195" s="9"/>
    </row>
    <row r="196">
      <c r="C196" s="9"/>
      <c r="G196" s="9"/>
    </row>
    <row r="197">
      <c r="C197" s="9"/>
      <c r="G197" s="9"/>
    </row>
    <row r="198">
      <c r="C198" s="9"/>
      <c r="G198" s="9"/>
    </row>
    <row r="199">
      <c r="C199" s="9"/>
      <c r="G199" s="9"/>
    </row>
    <row r="200">
      <c r="C200" s="9"/>
      <c r="G200" s="9"/>
    </row>
  </sheetData>
  <pageMargins left="0.7" right="0.7" top="0.75" bottom="0.75" header="0.3" footer="0.3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26.71" customWidth="1"/>
    <col min="2" max="5" width="11.7" customWidth="1"/>
    <col min="6" max="6" width="12.05" customWidth="1"/>
    <col min="7" max="8" width="12.75" customWidth="1"/>
    <col min="9" max="10" width="16.59" customWidth="1"/>
    <col min="11" max="17" width="12.22" customWidth="1"/>
    <col min="18" max="28" width="16.59" customWidth="1"/>
  </cols>
  <sheetData>
    <row r="1">
      <c r="A1" s="35" t="s">
        <v>119</v>
      </c>
      <c r="B1" s="36"/>
      <c r="C1" s="36"/>
      <c r="D1" s="36"/>
      <c r="E1" s="36"/>
      <c r="F1" s="36"/>
      <c r="G1" s="36"/>
      <c r="H1" s="36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>
      <c r="A2" s="37" t="s">
        <v>120</v>
      </c>
      <c r="B2" s="37" t="s">
        <v>121</v>
      </c>
      <c r="C2" s="37" t="s">
        <v>122</v>
      </c>
      <c r="D2" s="37" t="s">
        <v>123</v>
      </c>
      <c r="E2" s="37" t="s">
        <v>124</v>
      </c>
      <c r="F2" s="37" t="s">
        <v>125</v>
      </c>
      <c r="G2" s="37" t="s">
        <v>126</v>
      </c>
      <c r="H2" s="37" t="s">
        <v>127</v>
      </c>
      <c r="J2" s="38" t="s">
        <v>128</v>
      </c>
      <c r="K2" s="38" t="s">
        <v>129</v>
      </c>
      <c r="L2" s="38" t="s">
        <v>130</v>
      </c>
      <c r="M2" s="38" t="s">
        <v>131</v>
      </c>
      <c r="N2" s="38" t="s">
        <v>132</v>
      </c>
      <c r="O2" s="38" t="s">
        <v>133</v>
      </c>
      <c r="P2" s="38" t="s">
        <v>134</v>
      </c>
      <c r="Q2" s="38" t="s">
        <v>135</v>
      </c>
      <c r="S2" s="9"/>
      <c r="T2" s="9"/>
      <c r="U2" s="9"/>
      <c r="V2" s="9"/>
      <c r="W2" s="9"/>
      <c r="X2" s="9"/>
      <c r="Y2" s="9"/>
      <c r="Z2" s="9"/>
      <c r="AA2" s="9"/>
      <c r="AB2" s="9"/>
    </row>
    <row r="3">
      <c r="A3" s="39" t="s">
        <v>136</v>
      </c>
      <c r="B3" s="40" t="n">
        <v>107846</v>
      </c>
      <c r="C3" s="40" t="n">
        <v>204828</v>
      </c>
      <c r="D3" s="40" t="n">
        <v>304431</v>
      </c>
      <c r="E3" s="40" t="n">
        <v>263002</v>
      </c>
      <c r="F3" s="40" t="n">
        <v>367871</v>
      </c>
      <c r="G3" s="40" t="n">
        <v>3040664</v>
      </c>
      <c r="H3" s="40" t="n">
        <v>14161064</v>
      </c>
      <c r="J3" s="39" t="s">
        <v>137</v>
      </c>
      <c r="K3" s="41">
        <f>B3/100000</f>
      </c>
      <c r="L3" s="41">
        <f>C3/100000</f>
      </c>
      <c r="M3" s="41">
        <f>D3/100000</f>
      </c>
      <c r="N3" s="41">
        <f>E3/100000</f>
      </c>
      <c r="O3" s="41">
        <f>F3/100000</f>
      </c>
      <c r="P3" s="41">
        <f>G3/100000</f>
      </c>
      <c r="Q3" s="41">
        <f>H3/100000</f>
      </c>
      <c r="S3" s="9"/>
      <c r="T3" s="9"/>
      <c r="U3" s="9"/>
      <c r="V3" s="9"/>
      <c r="W3" s="9"/>
      <c r="X3" s="9"/>
      <c r="Y3" s="9"/>
      <c r="Z3" s="9"/>
      <c r="AA3" s="9"/>
      <c r="AB3" s="9"/>
    </row>
    <row r="4">
      <c r="A4" s="42" t="s">
        <v>138</v>
      </c>
      <c r="B4" s="43" t="n">
        <v>456018</v>
      </c>
      <c r="C4" s="43" t="n">
        <v>356918</v>
      </c>
      <c r="D4" s="43" t="n">
        <v>705098</v>
      </c>
      <c r="E4" s="43" t="n">
        <v>802155</v>
      </c>
      <c r="F4" s="43" t="n">
        <v>1020305</v>
      </c>
      <c r="G4" s="43" t="n">
        <v>2093172</v>
      </c>
      <c r="H4" s="43" t="n">
        <v>2897084</v>
      </c>
      <c r="J4" s="39" t="s">
        <v>139</v>
      </c>
      <c r="K4" s="41">
        <f>B4/100000</f>
      </c>
      <c r="L4" s="41">
        <f>C4/100000</f>
      </c>
      <c r="M4" s="41">
        <f>D4/100000</f>
      </c>
      <c r="N4" s="41">
        <f>E4/100000</f>
      </c>
      <c r="O4" s="41">
        <f>F4/100000</f>
      </c>
      <c r="P4" s="41">
        <f>G4/100000</f>
      </c>
      <c r="Q4" s="41">
        <f>H4/100000</f>
      </c>
      <c r="S4" s="9"/>
      <c r="T4" s="9"/>
      <c r="U4" s="9"/>
      <c r="V4" s="9"/>
      <c r="W4" s="9"/>
      <c r="X4" s="9"/>
      <c r="Y4" s="9"/>
      <c r="Z4" s="9"/>
      <c r="AA4" s="9"/>
      <c r="AB4" s="9"/>
    </row>
    <row r="5">
      <c r="A5" s="42" t="s">
        <v>140</v>
      </c>
      <c r="B5" s="43"/>
      <c r="C5" s="43" t="n">
        <v>39065</v>
      </c>
      <c r="D5" s="43" t="n">
        <v>595256</v>
      </c>
      <c r="E5" s="43" t="n">
        <v>851611</v>
      </c>
      <c r="F5" s="43" t="n">
        <v>1024788</v>
      </c>
      <c r="G5" s="43" t="n">
        <v>1308262</v>
      </c>
      <c r="H5" s="43" t="n">
        <v>3539542</v>
      </c>
      <c r="J5" s="39" t="s">
        <v>141</v>
      </c>
      <c r="K5" s="41">
        <f>B5/100000</f>
      </c>
      <c r="L5" s="41">
        <f>C5/100000</f>
      </c>
      <c r="M5" s="41">
        <f>D5/100000</f>
      </c>
      <c r="N5" s="41">
        <f>E5/100000</f>
      </c>
      <c r="O5" s="41">
        <f>F5/100000</f>
      </c>
      <c r="P5" s="41">
        <f>G5/100000</f>
      </c>
      <c r="Q5" s="41">
        <f>H5/100000</f>
      </c>
      <c r="S5" s="9"/>
      <c r="T5" s="9"/>
      <c r="U5" s="9"/>
      <c r="V5" s="9"/>
      <c r="W5" s="9"/>
      <c r="X5" s="9"/>
      <c r="Y5" s="9"/>
      <c r="Z5" s="9"/>
      <c r="AA5" s="9"/>
      <c r="AB5" s="9"/>
    </row>
    <row r="6">
      <c r="A6" s="42" t="s">
        <v>142</v>
      </c>
      <c r="B6" s="43" t="n">
        <v>100085</v>
      </c>
      <c r="C6" s="43" t="n">
        <v>315248</v>
      </c>
      <c r="D6" s="43" t="n">
        <v>566735</v>
      </c>
      <c r="E6" s="43" t="n">
        <v>577948</v>
      </c>
      <c r="F6" s="43" t="n">
        <v>737666</v>
      </c>
      <c r="G6" s="43" t="n">
        <v>909561</v>
      </c>
      <c r="H6" s="43" t="n">
        <v>2776695</v>
      </c>
      <c r="J6" s="39" t="s">
        <v>143</v>
      </c>
      <c r="K6" s="41">
        <f>B6/100000</f>
      </c>
      <c r="L6" s="41">
        <f>C6/100000</f>
      </c>
      <c r="M6" s="41">
        <f>D6/100000</f>
      </c>
      <c r="N6" s="41">
        <f>E6/100000</f>
      </c>
      <c r="O6" s="41">
        <f>F6/100000</f>
      </c>
      <c r="P6" s="41">
        <f>G6/100000</f>
      </c>
      <c r="Q6" s="41">
        <f>H6/100000</f>
      </c>
      <c r="S6" s="9"/>
      <c r="T6" s="9"/>
      <c r="U6" s="9"/>
      <c r="V6" s="9"/>
      <c r="W6" s="9"/>
      <c r="X6" s="9"/>
      <c r="Y6" s="9"/>
      <c r="Z6" s="9"/>
      <c r="AA6" s="9"/>
      <c r="AB6" s="9"/>
    </row>
    <row r="7">
      <c r="A7" s="39" t="s">
        <v>144</v>
      </c>
      <c r="B7" s="40"/>
      <c r="C7" s="40"/>
      <c r="D7" s="40" t="n">
        <v>52253</v>
      </c>
      <c r="E7" s="40" t="n">
        <v>140768</v>
      </c>
      <c r="F7" s="40" t="n">
        <v>351201</v>
      </c>
      <c r="G7" s="40" t="n">
        <v>726525</v>
      </c>
      <c r="H7" s="40" t="n">
        <v>1735235</v>
      </c>
      <c r="J7" s="39" t="s">
        <v>145</v>
      </c>
      <c r="K7" s="41">
        <f>B7/100000</f>
      </c>
      <c r="L7" s="41">
        <f>C7/100000</f>
      </c>
      <c r="M7" s="41">
        <f>D7/100000</f>
      </c>
      <c r="N7" s="41">
        <f>E7/100000</f>
      </c>
      <c r="O7" s="41">
        <f>F7/100000</f>
      </c>
      <c r="P7" s="41">
        <f>G7/100000</f>
      </c>
      <c r="Q7" s="41">
        <f>H7/100000</f>
      </c>
      <c r="S7" s="9"/>
      <c r="T7" s="9"/>
      <c r="U7" s="9"/>
      <c r="V7" s="9"/>
      <c r="W7" s="9"/>
      <c r="X7" s="9"/>
      <c r="Y7" s="9"/>
      <c r="Z7" s="9"/>
      <c r="AA7" s="9"/>
      <c r="AB7" s="9"/>
    </row>
    <row r="8">
      <c r="A8" s="39" t="s">
        <v>146</v>
      </c>
      <c r="B8" s="40"/>
      <c r="C8" s="40"/>
      <c r="D8" s="40"/>
      <c r="E8" s="40"/>
      <c r="F8" s="40" t="n">
        <v>71149</v>
      </c>
      <c r="G8" s="40" t="n">
        <v>1164885</v>
      </c>
      <c r="H8" s="40" t="n">
        <v>2929006</v>
      </c>
      <c r="J8" s="39" t="s">
        <v>147</v>
      </c>
      <c r="K8" s="41">
        <f>B8/100000</f>
      </c>
      <c r="L8" s="41">
        <f>C8/100000</f>
      </c>
      <c r="M8" s="41">
        <f>D8/100000</f>
      </c>
      <c r="N8" s="41">
        <f>E8/100000</f>
      </c>
      <c r="O8" s="41">
        <f>F8/100000</f>
      </c>
      <c r="P8" s="41">
        <f>G8/100000</f>
      </c>
      <c r="Q8" s="41">
        <f>H8/100000</f>
      </c>
      <c r="S8" s="9"/>
      <c r="T8" s="9"/>
      <c r="U8" s="9"/>
      <c r="V8" s="9"/>
      <c r="W8" s="9"/>
      <c r="X8" s="9"/>
      <c r="Y8" s="9"/>
      <c r="Z8" s="9"/>
      <c r="AA8" s="9"/>
      <c r="AB8" s="9"/>
    </row>
    <row r="9">
      <c r="A9" s="39" t="s">
        <v>148</v>
      </c>
      <c r="B9" s="40"/>
      <c r="C9" s="40"/>
      <c r="D9" s="40"/>
      <c r="E9" s="40" t="n">
        <v>42797</v>
      </c>
      <c r="F9" s="40" t="n">
        <v>151758</v>
      </c>
      <c r="G9" s="40" t="n">
        <v>224288</v>
      </c>
      <c r="H9" s="40" t="n">
        <v>848021</v>
      </c>
      <c r="J9" s="39" t="s">
        <v>149</v>
      </c>
      <c r="K9" s="41">
        <f>B9/100000</f>
      </c>
      <c r="L9" s="41">
        <f>C9/100000</f>
      </c>
      <c r="M9" s="41">
        <f>D9/100000</f>
      </c>
      <c r="N9" s="41">
        <f>E9/100000</f>
      </c>
      <c r="O9" s="41">
        <f>F9/100000</f>
      </c>
      <c r="P9" s="41">
        <f>G9/100000</f>
      </c>
      <c r="Q9" s="41">
        <f>H9/100000</f>
      </c>
      <c r="S9" s="9"/>
      <c r="T9" s="9"/>
      <c r="U9" s="9"/>
      <c r="V9" s="9"/>
      <c r="W9" s="9"/>
      <c r="X9" s="9"/>
      <c r="Y9" s="9"/>
      <c r="Z9" s="9"/>
      <c r="AA9" s="9"/>
      <c r="AB9" s="9"/>
    </row>
    <row r="10">
      <c r="A10" s="39" t="s">
        <v>150</v>
      </c>
      <c r="B10" s="40"/>
      <c r="C10" s="40"/>
      <c r="D10" s="40"/>
      <c r="E10" s="40"/>
      <c r="F10" s="40" t="n">
        <v>99777</v>
      </c>
      <c r="G10" s="40" t="n">
        <v>244519</v>
      </c>
      <c r="H10" s="40"/>
      <c r="J10" s="39" t="s">
        <v>151</v>
      </c>
      <c r="K10" s="41">
        <f>B10/100000</f>
      </c>
      <c r="L10" s="41">
        <f>C10/100000</f>
      </c>
      <c r="M10" s="41">
        <f>D10/100000</f>
      </c>
      <c r="N10" s="41">
        <f>E10/100000</f>
      </c>
      <c r="O10" s="41">
        <f>F10/100000</f>
      </c>
      <c r="P10" s="41">
        <f>G10/100000</f>
      </c>
      <c r="Q10" s="41">
        <f>H10/100000</f>
      </c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>
      <c r="A11" s="39" t="s">
        <v>152</v>
      </c>
      <c r="B11" s="40"/>
      <c r="C11" s="40"/>
      <c r="D11" s="40"/>
      <c r="E11" s="40"/>
      <c r="F11" s="40"/>
      <c r="G11" s="40"/>
      <c r="H11" s="40" t="n">
        <v>2055580</v>
      </c>
      <c r="J11" s="39" t="s">
        <v>153</v>
      </c>
      <c r="K11" s="41">
        <f>B11/100000</f>
      </c>
      <c r="L11" s="41">
        <f>C11/100000</f>
      </c>
      <c r="M11" s="41">
        <f>D11/100000</f>
      </c>
      <c r="N11" s="41">
        <f>E11/100000</f>
      </c>
      <c r="O11" s="41">
        <f>F11/100000</f>
      </c>
      <c r="P11" s="41">
        <f>G11/100000</f>
      </c>
      <c r="Q11" s="41">
        <f>H11/100000</f>
      </c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>
      <c r="A12" s="42" t="s">
        <v>154</v>
      </c>
      <c r="B12" s="43"/>
      <c r="C12" s="43" t="n">
        <v>60915</v>
      </c>
      <c r="D12" s="43"/>
      <c r="E12" s="43"/>
      <c r="F12" s="43"/>
      <c r="G12" s="43"/>
      <c r="H12" s="43"/>
      <c r="J12" s="39" t="s">
        <v>155</v>
      </c>
      <c r="K12" s="41">
        <f>B12/100000</f>
      </c>
      <c r="L12" s="41">
        <f>C12/100000</f>
      </c>
      <c r="M12" s="41">
        <f>D12/100000</f>
      </c>
      <c r="N12" s="41">
        <f>E12/100000</f>
      </c>
      <c r="O12" s="41">
        <f>F12/100000</f>
      </c>
      <c r="P12" s="41">
        <f>G12/100000</f>
      </c>
      <c r="Q12" s="41">
        <f>H12/100000</f>
      </c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>
      <c r="A13" s="42" t="s">
        <v>156</v>
      </c>
      <c r="B13" s="43"/>
      <c r="C13" s="43" t="n">
        <v>28941</v>
      </c>
      <c r="D13" s="43" t="n">
        <v>161526</v>
      </c>
      <c r="E13" s="43" t="n">
        <v>147940</v>
      </c>
      <c r="F13" s="43"/>
      <c r="G13" s="43"/>
      <c r="H13" s="43"/>
      <c r="J13" s="39" t="s">
        <v>157</v>
      </c>
      <c r="K13" s="41">
        <f>B13/100000</f>
      </c>
      <c r="L13" s="41">
        <f>C13/100000</f>
      </c>
      <c r="M13" s="41">
        <f>D13/100000</f>
      </c>
      <c r="N13" s="41">
        <f>E13/100000</f>
      </c>
      <c r="O13" s="41">
        <f>F13/100000</f>
      </c>
      <c r="P13" s="41">
        <f>G13/100000</f>
      </c>
      <c r="Q13" s="41">
        <f>H13/100000</f>
      </c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>
      <c r="A14" s="42" t="s">
        <v>158</v>
      </c>
      <c r="B14" s="43"/>
      <c r="C14" s="43"/>
      <c r="D14" s="43"/>
      <c r="E14" s="43" t="n">
        <v>76870</v>
      </c>
      <c r="F14" s="43"/>
      <c r="G14" s="43"/>
      <c r="H14" s="43"/>
      <c r="J14" s="39" t="s">
        <v>159</v>
      </c>
      <c r="K14" s="41">
        <f>B14/100000</f>
      </c>
      <c r="L14" s="41">
        <f>C14/100000</f>
      </c>
      <c r="M14" s="41">
        <f>D14/100000</f>
      </c>
      <c r="N14" s="41">
        <f>E14/100000</f>
      </c>
      <c r="O14" s="41">
        <f>F14/100000</f>
      </c>
      <c r="P14" s="41">
        <f>G14/100000</f>
      </c>
      <c r="Q14" s="41">
        <f>H14/100000</f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>
      <c r="A15" s="42" t="s">
        <v>160</v>
      </c>
      <c r="B15" s="43" t="n">
        <v>25454</v>
      </c>
      <c r="C15" s="40"/>
      <c r="D15" s="40"/>
      <c r="E15" s="40"/>
      <c r="F15" s="40"/>
      <c r="G15" s="40"/>
      <c r="H15" s="40"/>
      <c r="I15" s="9"/>
      <c r="J15" s="39" t="s">
        <v>161</v>
      </c>
      <c r="K15" s="41">
        <f>B15/100000</f>
      </c>
      <c r="L15" s="41">
        <f>C15/100000</f>
      </c>
      <c r="M15" s="41">
        <f>D15/100000</f>
      </c>
      <c r="N15" s="41">
        <f>E15/100000</f>
      </c>
      <c r="O15" s="41">
        <f>F15/100000</f>
      </c>
      <c r="P15" s="41">
        <f>G15/100000</f>
      </c>
      <c r="Q15" s="41">
        <f>H15/100000</f>
      </c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>
      <c r="A16" s="42" t="s">
        <v>162</v>
      </c>
      <c r="B16" s="43" t="n">
        <v>63086</v>
      </c>
      <c r="C16" s="40"/>
      <c r="D16" s="40"/>
      <c r="E16" s="40"/>
      <c r="F16" s="40"/>
      <c r="G16" s="40"/>
      <c r="H16" s="40"/>
      <c r="I16" s="9"/>
      <c r="J16" s="39" t="s">
        <v>163</v>
      </c>
      <c r="K16" s="41">
        <f>B16/100000</f>
      </c>
      <c r="L16" s="41">
        <f>C16/100000</f>
      </c>
      <c r="M16" s="41">
        <f>D16/100000</f>
      </c>
      <c r="N16" s="41">
        <f>E16/100000</f>
      </c>
      <c r="O16" s="41">
        <f>F16/100000</f>
      </c>
      <c r="P16" s="41">
        <f>G16/100000</f>
      </c>
      <c r="Q16" s="41">
        <f>H16/100000</f>
      </c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>
      <c r="A17" s="42" t="s">
        <v>164</v>
      </c>
      <c r="B17" s="43" t="n">
        <v>45470</v>
      </c>
      <c r="C17" s="43" t="n">
        <v>178853</v>
      </c>
      <c r="D17" s="43" t="n">
        <v>505959</v>
      </c>
      <c r="E17" s="43" t="n">
        <v>736614</v>
      </c>
      <c r="F17" s="43" t="n">
        <v>997711</v>
      </c>
      <c r="G17" s="43" t="n">
        <v>1408972</v>
      </c>
      <c r="H17" s="43" t="n">
        <v>2464023</v>
      </c>
      <c r="J17" s="39" t="s">
        <v>165</v>
      </c>
      <c r="K17" s="41">
        <f>B17/100000</f>
      </c>
      <c r="L17" s="41">
        <f>C17/100000</f>
      </c>
      <c r="M17" s="41">
        <f>D17/100000</f>
      </c>
      <c r="N17" s="41">
        <f>E17/100000</f>
      </c>
      <c r="O17" s="41">
        <f>F17/100000</f>
      </c>
      <c r="P17" s="41">
        <f>G17/100000</f>
      </c>
      <c r="Q17" s="41">
        <f>H17/100000</f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>
      <c r="A18" s="42" t="s">
        <v>166</v>
      </c>
      <c r="B18" s="43"/>
      <c r="C18" s="43"/>
      <c r="D18" s="43"/>
      <c r="E18" s="43"/>
      <c r="F18" s="43"/>
      <c r="G18" s="43"/>
      <c r="H18" s="43"/>
      <c r="J18" s="39" t="s">
        <v>167</v>
      </c>
      <c r="K18" s="41">
        <f>B18/100000</f>
      </c>
      <c r="L18" s="41">
        <f>C18/100000</f>
      </c>
      <c r="M18" s="41">
        <f>D18/100000</f>
      </c>
      <c r="N18" s="41">
        <f>E18/100000</f>
      </c>
      <c r="O18" s="41">
        <f>F18/100000</f>
      </c>
      <c r="P18" s="41">
        <f>G18/100000</f>
      </c>
      <c r="Q18" s="41">
        <f>H18/100000</f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>
      <c r="A19" s="42" t="s">
        <v>168</v>
      </c>
      <c r="B19" s="43" t="n">
        <v>315318</v>
      </c>
      <c r="C19" s="43" t="n">
        <v>300009</v>
      </c>
      <c r="D19" s="43" t="n">
        <v>182245</v>
      </c>
      <c r="E19" s="43"/>
      <c r="F19" s="43"/>
      <c r="G19" s="43"/>
      <c r="H19" s="43"/>
      <c r="J19" s="39" t="s">
        <v>169</v>
      </c>
      <c r="K19" s="41">
        <f>B19/100000</f>
      </c>
      <c r="L19" s="41">
        <f>C19/100000</f>
      </c>
      <c r="M19" s="41">
        <f>D19/100000</f>
      </c>
      <c r="N19" s="41">
        <f>E19/100000</f>
      </c>
      <c r="O19" s="41">
        <f>F19/100000</f>
      </c>
      <c r="P19" s="41">
        <f>G19/100000</f>
      </c>
      <c r="Q19" s="41">
        <f>H19/100000</f>
      </c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>
      <c r="A20" s="42" t="s">
        <v>170</v>
      </c>
      <c r="B20" s="43" t="n">
        <v>111112</v>
      </c>
      <c r="C20" s="43" t="n">
        <v>207067</v>
      </c>
      <c r="D20" s="43" t="n">
        <v>283831</v>
      </c>
      <c r="E20" s="43"/>
      <c r="F20" s="43"/>
      <c r="G20" s="43"/>
      <c r="H20" s="43"/>
      <c r="J20" s="39" t="s">
        <v>171</v>
      </c>
      <c r="K20" s="41">
        <f>B20/100000</f>
      </c>
      <c r="L20" s="41">
        <f>C20/100000</f>
      </c>
      <c r="M20" s="41">
        <f>D20/100000</f>
      </c>
      <c r="N20" s="41">
        <f>E20/100000</f>
      </c>
      <c r="O20" s="41">
        <f>F20/100000</f>
      </c>
      <c r="P20" s="41">
        <f>G20/100000</f>
      </c>
      <c r="Q20" s="41">
        <f>H20/100000</f>
      </c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>
      <c r="A21" s="42" t="s">
        <v>172</v>
      </c>
      <c r="B21" s="43" t="n">
        <v>159820</v>
      </c>
      <c r="C21" s="43" t="n">
        <v>444352</v>
      </c>
      <c r="D21" s="43" t="n">
        <v>620463</v>
      </c>
      <c r="E21" s="43" t="n">
        <v>550266</v>
      </c>
      <c r="F21" s="43" t="n">
        <v>1035731</v>
      </c>
      <c r="G21" s="43" t="n">
        <v>1600658</v>
      </c>
      <c r="H21" s="43" t="n">
        <v>3381994</v>
      </c>
      <c r="J21" s="39" t="s">
        <v>173</v>
      </c>
      <c r="K21" s="41">
        <f>B21/100000</f>
      </c>
      <c r="L21" s="41">
        <f>C21/100000</f>
      </c>
      <c r="M21" s="41">
        <f>D21/100000</f>
      </c>
      <c r="N21" s="41">
        <f>E21/100000</f>
      </c>
      <c r="O21" s="41">
        <f>F21/100000</f>
      </c>
      <c r="P21" s="41">
        <f>G21/100000</f>
      </c>
      <c r="Q21" s="41">
        <f>H21/100000</f>
      </c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>
      <c r="A22" s="42" t="s">
        <v>174</v>
      </c>
      <c r="B22" s="43" t="n">
        <v>279986</v>
      </c>
      <c r="C22" s="43" t="n">
        <v>368400</v>
      </c>
      <c r="D22" s="43" t="n">
        <v>442886</v>
      </c>
      <c r="E22" s="43" t="n">
        <v>427353</v>
      </c>
      <c r="F22" s="43" t="n">
        <v>443045</v>
      </c>
      <c r="G22" s="43" t="n">
        <v>316243</v>
      </c>
      <c r="H22" s="43" t="n">
        <v>331808</v>
      </c>
      <c r="J22" s="39" t="s">
        <v>175</v>
      </c>
      <c r="K22" s="41">
        <f>B22/100000</f>
      </c>
      <c r="L22" s="41">
        <f>C22/100000</f>
      </c>
      <c r="M22" s="41">
        <f>D22/100000</f>
      </c>
      <c r="N22" s="41">
        <f>E22/100000</f>
      </c>
      <c r="O22" s="41">
        <f>F22/100000</f>
      </c>
      <c r="P22" s="41">
        <f>G22/100000</f>
      </c>
      <c r="Q22" s="41">
        <f>H22/100000</f>
      </c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>
      <c r="A23" s="42" t="s">
        <v>176</v>
      </c>
      <c r="B23" s="43" t="n">
        <v>19239</v>
      </c>
      <c r="C23" s="43" t="n">
        <v>8875</v>
      </c>
      <c r="D23" s="43" t="n">
        <v>69968</v>
      </c>
      <c r="E23" s="43"/>
      <c r="F23" s="43"/>
      <c r="G23" s="43"/>
      <c r="H23" s="43"/>
      <c r="J23" s="39" t="s">
        <v>177</v>
      </c>
      <c r="K23" s="41">
        <f>B23/100000</f>
      </c>
      <c r="L23" s="41">
        <f>C23/100000</f>
      </c>
      <c r="M23" s="41">
        <f>D23/100000</f>
      </c>
      <c r="N23" s="41">
        <f>E23/100000</f>
      </c>
      <c r="O23" s="41">
        <f>F23/100000</f>
      </c>
      <c r="P23" s="41">
        <f>G23/100000</f>
      </c>
      <c r="Q23" s="41">
        <f>H23/100000</f>
      </c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>
      <c r="A24" s="44" t="s">
        <v>178</v>
      </c>
      <c r="B24" s="45">
        <f>SUM(B3:B23)</f>
      </c>
      <c r="C24" s="45">
        <f>SUM(C3:C23)</f>
      </c>
      <c r="D24" s="45">
        <f>SUM(D3:D23)</f>
      </c>
      <c r="E24" s="45">
        <f>SUM(E3:E23)</f>
      </c>
      <c r="F24" s="45">
        <f>SUM(F3:F23)</f>
      </c>
      <c r="G24" s="45">
        <f>SUM(G3:G23)</f>
      </c>
      <c r="H24" s="45">
        <f>SUM(H3:H23)</f>
      </c>
      <c r="J24" s="46" t="s">
        <v>179</v>
      </c>
      <c r="K24" s="41">
        <f>B24/100000</f>
      </c>
      <c r="L24" s="41">
        <f>C24/100000</f>
      </c>
      <c r="M24" s="41">
        <f>D24/100000</f>
      </c>
      <c r="N24" s="41">
        <f>E24/100000</f>
      </c>
      <c r="O24" s="41">
        <f>F24/100000</f>
      </c>
      <c r="P24" s="41">
        <f>G24/100000</f>
      </c>
      <c r="Q24" s="41">
        <f>H24/100000</f>
      </c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>
      <c r="A26" s="9"/>
      <c r="B26" s="9"/>
      <c r="C26" s="9"/>
      <c r="D26" s="9"/>
      <c r="E26" s="9"/>
      <c r="F26" s="9"/>
      <c r="G26" s="9"/>
      <c r="H26" s="9"/>
      <c r="I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>
      <c r="A27" s="37" t="s">
        <v>180</v>
      </c>
      <c r="B27" s="38" t="s">
        <v>181</v>
      </c>
      <c r="C27" s="38" t="s">
        <v>182</v>
      </c>
      <c r="D27" s="38" t="s">
        <v>183</v>
      </c>
      <c r="E27" s="38" t="s">
        <v>184</v>
      </c>
      <c r="F27" s="38" t="s">
        <v>185</v>
      </c>
      <c r="G27" s="38" t="s">
        <v>186</v>
      </c>
      <c r="H27" s="38" t="s">
        <v>187</v>
      </c>
      <c r="I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>
      <c r="A28" s="39" t="s">
        <v>188</v>
      </c>
      <c r="B28" s="47">
        <f>B3/B$24</f>
      </c>
      <c r="C28" s="47">
        <f>C3/C$24</f>
      </c>
      <c r="D28" s="47">
        <f>D3/D$24</f>
      </c>
      <c r="E28" s="47">
        <f>E3/E$24</f>
      </c>
      <c r="F28" s="47">
        <f>F3/F$24</f>
      </c>
      <c r="G28" s="47">
        <f>G3/G$24</f>
      </c>
      <c r="H28" s="47">
        <f>H3/H$24</f>
      </c>
      <c r="I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>
      <c r="A29" s="39" t="s">
        <v>189</v>
      </c>
      <c r="B29" s="47">
        <f>B4/B$24</f>
      </c>
      <c r="C29" s="47">
        <f>C4/C$24</f>
      </c>
      <c r="D29" s="47">
        <f>D4/D$24</f>
      </c>
      <c r="E29" s="47">
        <f>E4/E$24</f>
      </c>
      <c r="F29" s="47">
        <f>F4/F$24</f>
      </c>
      <c r="G29" s="47">
        <f>G4/G$24</f>
      </c>
      <c r="H29" s="47">
        <f>H4/H$24</f>
      </c>
      <c r="I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>
      <c r="A30" s="39" t="s">
        <v>190</v>
      </c>
      <c r="B30" s="47"/>
      <c r="C30" s="47">
        <f>C5/C$24</f>
      </c>
      <c r="D30" s="47">
        <f>D5/D$24</f>
      </c>
      <c r="E30" s="47">
        <f>E5/E$24</f>
      </c>
      <c r="F30" s="47">
        <f>F5/F$24</f>
      </c>
      <c r="G30" s="47">
        <f>G5/G$24</f>
      </c>
      <c r="H30" s="47">
        <f>H5/H$24</f>
      </c>
      <c r="I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>
      <c r="A31" s="39" t="s">
        <v>191</v>
      </c>
      <c r="B31" s="47">
        <f>B6/B$24</f>
      </c>
      <c r="C31" s="47">
        <f>C6/C$24</f>
      </c>
      <c r="D31" s="47">
        <f>D6/D$24</f>
      </c>
      <c r="E31" s="47">
        <f>E6/E$24</f>
      </c>
      <c r="F31" s="47">
        <f>F6/F$24</f>
      </c>
      <c r="G31" s="47">
        <f>G6/G$24</f>
      </c>
      <c r="H31" s="47">
        <f>H6/H$24</f>
      </c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>
      <c r="A32" s="39" t="s">
        <v>192</v>
      </c>
      <c r="B32" s="47"/>
      <c r="C32" s="47"/>
      <c r="D32" s="47">
        <f>D7/D$24</f>
      </c>
      <c r="E32" s="47">
        <f>E7/E$24</f>
      </c>
      <c r="F32" s="47">
        <f>F7/F$24</f>
      </c>
      <c r="G32" s="47">
        <f>G7/G$24</f>
      </c>
      <c r="H32" s="47">
        <f>H7/H$24</f>
      </c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>
      <c r="A33" s="39" t="s">
        <v>193</v>
      </c>
      <c r="B33" s="47"/>
      <c r="C33" s="47"/>
      <c r="D33" s="47"/>
      <c r="E33" s="47"/>
      <c r="F33" s="47">
        <f>F8/F$24</f>
      </c>
      <c r="G33" s="47">
        <f>G8/G$24</f>
      </c>
      <c r="H33" s="47">
        <f>H8/H$24</f>
      </c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>
      <c r="A34" s="39" t="s">
        <v>194</v>
      </c>
      <c r="B34" s="47"/>
      <c r="C34" s="47"/>
      <c r="D34" s="47"/>
      <c r="E34" s="47"/>
      <c r="F34" s="47">
        <f>F9/F$24</f>
      </c>
      <c r="G34" s="47">
        <f>G9/G$24</f>
      </c>
      <c r="H34" s="47">
        <f>H9/H$24</f>
      </c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>
      <c r="A35" s="39" t="s">
        <v>195</v>
      </c>
      <c r="B35" s="47"/>
      <c r="C35" s="47"/>
      <c r="D35" s="47"/>
      <c r="E35" s="47"/>
      <c r="F35" s="47">
        <f>F10/F$24</f>
      </c>
      <c r="G35" s="47">
        <f>G10/G$24</f>
      </c>
      <c r="H35" s="47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>
      <c r="A36" s="39" t="s">
        <v>196</v>
      </c>
      <c r="B36" s="47"/>
      <c r="C36" s="47"/>
      <c r="D36" s="47"/>
      <c r="E36" s="47"/>
      <c r="F36" s="47"/>
      <c r="G36" s="47"/>
      <c r="H36" s="47">
        <f>H11/H$24</f>
      </c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>
      <c r="A37" s="39" t="s">
        <v>197</v>
      </c>
      <c r="B37" s="47"/>
      <c r="C37" s="47">
        <f>C12/C$24</f>
      </c>
      <c r="D37" s="47"/>
      <c r="E37" s="47"/>
      <c r="F37" s="47"/>
      <c r="G37" s="47"/>
      <c r="H37" s="47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>
      <c r="A38" s="39" t="s">
        <v>198</v>
      </c>
      <c r="B38" s="47"/>
      <c r="C38" s="47">
        <f>C13/C$24</f>
      </c>
      <c r="D38" s="47">
        <f>D13/D$24</f>
      </c>
      <c r="E38" s="47">
        <f>E13/E$24</f>
      </c>
      <c r="F38" s="47"/>
      <c r="G38" s="47"/>
      <c r="H38" s="47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>
      <c r="A39" s="39" t="s">
        <v>199</v>
      </c>
      <c r="B39" s="47"/>
      <c r="C39" s="47"/>
      <c r="D39" s="47"/>
      <c r="E39" s="47">
        <f>E14/E$24</f>
      </c>
      <c r="F39" s="47"/>
      <c r="G39" s="47"/>
      <c r="H39" s="47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>
      <c r="A40" s="48" t="s">
        <v>200</v>
      </c>
      <c r="B40" s="47">
        <f>B15/B$24</f>
      </c>
      <c r="C40" s="47"/>
      <c r="D40" s="47"/>
      <c r="E40" s="47"/>
      <c r="F40" s="47"/>
      <c r="G40" s="47"/>
      <c r="H40" s="47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>
      <c r="A41" s="48" t="s">
        <v>201</v>
      </c>
      <c r="B41" s="47">
        <f>B16/B$24</f>
      </c>
      <c r="C41" s="47"/>
      <c r="D41" s="47"/>
      <c r="E41" s="47"/>
      <c r="F41" s="47"/>
      <c r="G41" s="47"/>
      <c r="H41" s="47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>
      <c r="A42" s="48" t="s">
        <v>202</v>
      </c>
      <c r="B42" s="47">
        <f>B17/B$24</f>
      </c>
      <c r="C42" s="47">
        <f>C17/C$24</f>
      </c>
      <c r="D42" s="47">
        <f>D17/D$24</f>
      </c>
      <c r="E42" s="47">
        <f>E17/E$24</f>
      </c>
      <c r="F42" s="47">
        <f>F17/F$24</f>
      </c>
      <c r="G42" s="47">
        <f>G17/G$24</f>
      </c>
      <c r="H42" s="47">
        <f>H17/H$24</f>
      </c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>
      <c r="A43" s="39" t="s">
        <v>203</v>
      </c>
      <c r="B43" s="47">
        <f>B19/B$24</f>
      </c>
      <c r="C43" s="47">
        <f>C19/C$24</f>
      </c>
      <c r="D43" s="47">
        <f>D19/D$24</f>
      </c>
      <c r="E43" s="47"/>
      <c r="F43" s="47"/>
      <c r="G43" s="47"/>
      <c r="H43" s="47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>
      <c r="A44" s="39" t="s">
        <v>204</v>
      </c>
      <c r="B44" s="47">
        <f>B20/B$24</f>
      </c>
      <c r="C44" s="47">
        <f>C20/C$24</f>
      </c>
      <c r="D44" s="47">
        <f>D20/D$24</f>
      </c>
      <c r="E44" s="47"/>
      <c r="F44" s="47"/>
      <c r="G44" s="47"/>
      <c r="H44" s="47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>
      <c r="A45" s="39" t="s">
        <v>205</v>
      </c>
      <c r="B45" s="47">
        <f>B21/B$24</f>
      </c>
      <c r="C45" s="47">
        <f>C21/C$24</f>
      </c>
      <c r="D45" s="47">
        <f>D21/D$24</f>
      </c>
      <c r="E45" s="47">
        <f>E21/E$24</f>
      </c>
      <c r="F45" s="47">
        <f>F21/F$24</f>
      </c>
      <c r="G45" s="47">
        <f>G21/G$24</f>
      </c>
      <c r="H45" s="47">
        <f>H21/H$24</f>
      </c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>
      <c r="A46" s="48" t="s">
        <v>206</v>
      </c>
      <c r="B46" s="47">
        <f>B22/B$24</f>
      </c>
      <c r="C46" s="47">
        <f>C22/C$24</f>
      </c>
      <c r="D46" s="47">
        <f>D22/D$24</f>
      </c>
      <c r="E46" s="47">
        <f>E22/E$24</f>
      </c>
      <c r="F46" s="47">
        <f>F22/F$24</f>
      </c>
      <c r="G46" s="47">
        <f>G22/G$24</f>
      </c>
      <c r="H46" s="47">
        <f>H22/H$24</f>
      </c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>
      <c r="A47" s="39" t="s">
        <v>207</v>
      </c>
      <c r="B47" s="47">
        <f>B23/B$24</f>
      </c>
      <c r="C47" s="47">
        <f>C23/C$24</f>
      </c>
      <c r="D47" s="47">
        <f>D23/D$24</f>
      </c>
      <c r="E47" s="47"/>
      <c r="F47" s="47"/>
      <c r="G47" s="47"/>
      <c r="H47" s="47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>
      <c r="A48" s="49" t="s">
        <v>208</v>
      </c>
      <c r="B48" s="50" t="n">
        <f>SUM(B28:B47)</f>
        <v>1.0</v>
      </c>
      <c r="C48" s="50" t="n">
        <f>SUM(C28:C47)</f>
        <v>1.0</v>
      </c>
      <c r="D48" s="50" t="n">
        <f>SUM(D28:D47)</f>
        <v>1.0</v>
      </c>
      <c r="E48" s="50" t="n">
        <f>SUM(E28:E47)</f>
        <v>0.990731211412</v>
      </c>
      <c r="F48" s="50" t="n">
        <f>SUM(F28:F47)</f>
        <v>1.0</v>
      </c>
      <c r="G48" s="50" t="n">
        <f>SUM(G28:G47)</f>
        <v>1.0</v>
      </c>
      <c r="H48" s="50" t="n">
        <f>SUM(H28:H47)</f>
        <v>1.0</v>
      </c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>
      <c r="A51" s="51" t="s">
        <v>209</v>
      </c>
      <c r="B51" s="51" t="s">
        <v>210</v>
      </c>
      <c r="C51" s="51" t="s">
        <v>211</v>
      </c>
      <c r="D51" s="51" t="s">
        <v>212</v>
      </c>
      <c r="E51" s="51" t="s">
        <v>213</v>
      </c>
      <c r="F51" s="51" t="s">
        <v>214</v>
      </c>
      <c r="G51" s="51" t="s">
        <v>215</v>
      </c>
      <c r="H51" s="51" t="s">
        <v>216</v>
      </c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>
      <c r="A52" s="52" t="s">
        <v>217</v>
      </c>
      <c r="B52" s="53" t="n">
        <v>1384209</v>
      </c>
      <c r="C52" s="53" t="n">
        <v>2136196</v>
      </c>
      <c r="D52" s="53" t="n">
        <v>3977797</v>
      </c>
      <c r="E52" s="53" t="n">
        <v>4189971</v>
      </c>
      <c r="F52" s="53" t="n">
        <v>5857957</v>
      </c>
      <c r="G52" s="53" t="n">
        <v>12721506</v>
      </c>
      <c r="H52" s="53" t="n">
        <v>36788244</v>
      </c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>
      <c r="A53" s="52" t="s">
        <v>218</v>
      </c>
      <c r="B53" s="53" t="n">
        <v>627027</v>
      </c>
      <c r="C53" s="53" t="n">
        <v>979940</v>
      </c>
      <c r="D53" s="53" t="n">
        <v>2586827</v>
      </c>
      <c r="E53" s="54" t="n">
        <v>3639705</v>
      </c>
      <c r="F53" s="53" t="n">
        <v>4822226</v>
      </c>
      <c r="G53" s="53" t="n">
        <v>11120848</v>
      </c>
      <c r="H53" s="53" t="n">
        <v>33406250</v>
      </c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>
      <c r="A54" s="52" t="s">
        <v>219</v>
      </c>
      <c r="B54" s="53" t="n">
        <v>757182</v>
      </c>
      <c r="C54" s="53" t="n">
        <v>1156256</v>
      </c>
      <c r="D54" s="53" t="n">
        <v>1390970</v>
      </c>
      <c r="E54" s="54" t="n">
        <v>550266</v>
      </c>
      <c r="F54" s="53" t="n">
        <v>1035731</v>
      </c>
      <c r="G54" s="53" t="n">
        <v>1600658</v>
      </c>
      <c r="H54" s="53" t="n">
        <v>3381994</v>
      </c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>
      <c r="A55" s="52" t="s">
        <v>220</v>
      </c>
      <c r="B55" s="53" t="n">
        <v>299225</v>
      </c>
      <c r="C55" s="53" t="n">
        <v>377275</v>
      </c>
      <c r="D55" s="53" t="n">
        <v>512854</v>
      </c>
      <c r="E55" s="53" t="n">
        <v>427353</v>
      </c>
      <c r="F55" s="53" t="n">
        <v>443045</v>
      </c>
      <c r="G55" s="53" t="n">
        <v>316243</v>
      </c>
      <c r="H55" s="53" t="n">
        <v>331808</v>
      </c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>
      <c r="A56" s="52" t="s">
        <v>221</v>
      </c>
      <c r="B56" s="53" t="n">
        <v>1683434</v>
      </c>
      <c r="C56" s="53" t="n">
        <v>2513471</v>
      </c>
      <c r="D56" s="53" t="n">
        <v>4490651</v>
      </c>
      <c r="E56" s="53" t="n">
        <v>4617324</v>
      </c>
      <c r="F56" s="53" t="n">
        <v>6301002</v>
      </c>
      <c r="G56" s="53" t="n">
        <v>13037749</v>
      </c>
      <c r="H56" s="53" t="n">
        <v>37120052</v>
      </c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>
      <c r="S190" s="9"/>
      <c r="T190" s="9"/>
      <c r="U190" s="9"/>
      <c r="V190" s="9"/>
      <c r="W190" s="9"/>
      <c r="X190" s="9"/>
      <c r="Y190" s="9"/>
      <c r="Z190" s="9"/>
      <c r="AA190" s="9"/>
      <c r="AB190" s="9"/>
    </row>
  </sheetData>
  <mergeCells count="1">
    <mergeCell ref="A1:H1"/>
  </mergeCells>
  <pageMargins left="0.7" right="0.7" top="0.75" bottom="0.75" header="0.3" footer="0.3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24.62" customWidth="1"/>
    <col min="2" max="2" width="16.59" customWidth="1"/>
    <col min="3" max="7" width="12.92" customWidth="1"/>
    <col min="8" max="8" width="14.14" customWidth="1"/>
    <col min="9" max="9" width="22.7" customWidth="1"/>
    <col min="10" max="17" width="16.59" customWidth="1"/>
  </cols>
  <sheetData>
    <row r="1">
      <c r="A1" s="55" t="s">
        <v>222</v>
      </c>
      <c r="B1" s="55" t="s">
        <v>223</v>
      </c>
      <c r="C1" s="56" t="s">
        <v>224</v>
      </c>
      <c r="D1" s="56" t="s">
        <v>225</v>
      </c>
      <c r="E1" s="56" t="s">
        <v>226</v>
      </c>
      <c r="F1" s="56" t="s">
        <v>227</v>
      </c>
      <c r="G1" s="56" t="s">
        <v>228</v>
      </c>
      <c r="I1" s="9"/>
      <c r="J1" s="9"/>
      <c r="K1" s="9"/>
      <c r="L1" s="9"/>
      <c r="M1" s="9"/>
      <c r="N1" s="9"/>
      <c r="O1" s="9"/>
      <c r="P1" s="9"/>
    </row>
    <row r="2">
      <c r="A2" s="57" t="s">
        <v>229</v>
      </c>
      <c r="B2" s="58" t="s">
        <v>230</v>
      </c>
      <c r="C2" s="59" t="n">
        <v>21.37989</v>
      </c>
      <c r="D2" s="59" t="n">
        <v>20.69942</v>
      </c>
      <c r="E2" s="59" t="n">
        <v>30.27815</v>
      </c>
      <c r="F2" s="59" t="n">
        <v>53.51613</v>
      </c>
      <c r="G2" s="60" t="n">
        <v>114.21362</v>
      </c>
      <c r="I2" s="9"/>
      <c r="J2" s="9"/>
      <c r="K2" s="9"/>
      <c r="L2" s="9"/>
      <c r="M2" s="9"/>
      <c r="N2" s="9"/>
      <c r="O2" s="9"/>
      <c r="P2" s="9"/>
    </row>
    <row r="3">
      <c r="A3" s="61"/>
      <c r="B3" s="58" t="s">
        <v>231</v>
      </c>
      <c r="C3" s="59" t="n">
        <v>18.61483</v>
      </c>
      <c r="D3" s="59" t="n">
        <v>18.29809</v>
      </c>
      <c r="E3" s="59" t="n">
        <v>17.10469</v>
      </c>
      <c r="F3" s="59" t="n">
        <v>27.7195</v>
      </c>
      <c r="G3" s="59" t="n">
        <v>85.22321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>
      <c r="A4" s="61"/>
      <c r="B4" s="58" t="s">
        <v>232</v>
      </c>
      <c r="C4" s="59" t="n">
        <v>3.07464</v>
      </c>
      <c r="D4" s="59" t="n">
        <v>2.63635</v>
      </c>
      <c r="E4" s="59" t="n">
        <v>4.96617</v>
      </c>
      <c r="F4" s="59" t="n">
        <v>7.6292</v>
      </c>
      <c r="G4" s="59" t="n">
        <v>9.08034</v>
      </c>
      <c r="H4" s="9"/>
      <c r="I4" s="9"/>
      <c r="J4" s="9"/>
      <c r="K4" s="9"/>
      <c r="L4" s="9"/>
      <c r="M4" s="9"/>
      <c r="N4" s="9"/>
      <c r="O4" s="9"/>
      <c r="P4" s="9"/>
      <c r="Q4" s="9"/>
    </row>
    <row r="5">
      <c r="A5" s="61"/>
      <c r="B5" s="58" t="s">
        <v>233</v>
      </c>
      <c r="C5" s="59" t="n">
        <v>43.06936</v>
      </c>
      <c r="D5" s="59" t="n">
        <v>41.63386</v>
      </c>
      <c r="E5" s="59" t="n">
        <v>52.34901</v>
      </c>
      <c r="F5" s="59" t="n">
        <v>88.86483</v>
      </c>
      <c r="G5" s="59" t="n">
        <v>208.51717</v>
      </c>
      <c r="H5" s="9"/>
      <c r="I5" s="9"/>
      <c r="J5" s="9"/>
      <c r="K5" s="9"/>
      <c r="L5" s="9"/>
      <c r="M5" s="9"/>
      <c r="N5" s="9"/>
      <c r="O5" s="9"/>
      <c r="P5" s="9"/>
      <c r="Q5" s="9"/>
    </row>
    <row r="6">
      <c r="A6" s="57" t="s">
        <v>234</v>
      </c>
      <c r="B6" s="58" t="s">
        <v>235</v>
      </c>
      <c r="C6" s="59" t="n">
        <v>0.052</v>
      </c>
      <c r="D6" s="59" t="n">
        <v>1.50768</v>
      </c>
      <c r="E6" s="59" t="n">
        <v>6.40287</v>
      </c>
      <c r="F6" s="59" t="n">
        <v>22.46611</v>
      </c>
      <c r="G6" s="59" t="n">
        <v>75.2241</v>
      </c>
      <c r="H6" s="9"/>
      <c r="I6" s="9"/>
      <c r="J6" s="9"/>
      <c r="K6" s="9"/>
      <c r="L6" s="9"/>
      <c r="M6" s="9"/>
      <c r="N6" s="9"/>
      <c r="O6" s="9"/>
      <c r="P6" s="9"/>
      <c r="Q6" s="9"/>
    </row>
    <row r="7">
      <c r="A7" s="61"/>
      <c r="B7" s="58" t="s">
        <v>236</v>
      </c>
      <c r="C7" s="59" t="n">
        <v>0.41162</v>
      </c>
      <c r="D7" s="59" t="n">
        <v>0.90224</v>
      </c>
      <c r="E7" s="59" t="n">
        <v>1.55805</v>
      </c>
      <c r="F7" s="59" t="n">
        <v>13.91132</v>
      </c>
      <c r="G7" s="59" t="n">
        <v>79.11508</v>
      </c>
      <c r="H7" s="9"/>
      <c r="I7" s="9"/>
      <c r="J7" s="9"/>
      <c r="K7" s="9"/>
      <c r="L7" s="9"/>
      <c r="M7" s="9"/>
      <c r="N7" s="9"/>
      <c r="O7" s="9"/>
      <c r="P7" s="9"/>
      <c r="Q7" s="9"/>
    </row>
    <row r="8">
      <c r="A8" s="61"/>
      <c r="B8" s="58" t="s">
        <v>237</v>
      </c>
      <c r="C8" s="59" t="n">
        <v>1.37353</v>
      </c>
      <c r="D8" s="59" t="n">
        <v>2.12946</v>
      </c>
      <c r="E8" s="59" t="n">
        <v>2.70009</v>
      </c>
      <c r="F8" s="59" t="n">
        <v>5.13523</v>
      </c>
      <c r="G8" s="59" t="n">
        <v>8.34417</v>
      </c>
      <c r="H8" s="9"/>
      <c r="I8" s="9"/>
      <c r="J8" s="9"/>
      <c r="K8" s="9"/>
      <c r="L8" s="9"/>
      <c r="M8" s="9"/>
      <c r="N8" s="9"/>
      <c r="O8" s="9"/>
      <c r="P8" s="9"/>
      <c r="Q8" s="9"/>
    </row>
    <row r="9">
      <c r="A9" s="61"/>
      <c r="B9" s="58" t="s">
        <v>238</v>
      </c>
      <c r="C9" s="59" t="n">
        <v>1.83715</v>
      </c>
      <c r="D9" s="59" t="n">
        <v>4.53938</v>
      </c>
      <c r="E9" s="59" t="n">
        <v>10.66101</v>
      </c>
      <c r="F9" s="59" t="n">
        <v>41.51266</v>
      </c>
      <c r="G9" s="59" t="n">
        <v>162.68335</v>
      </c>
      <c r="H9" s="9"/>
      <c r="I9" s="9"/>
      <c r="J9" s="9"/>
      <c r="K9" s="9"/>
      <c r="L9" s="9"/>
      <c r="M9" s="9"/>
      <c r="N9" s="9"/>
      <c r="O9" s="9"/>
      <c r="P9" s="9"/>
      <c r="Q9" s="9"/>
    </row>
    <row r="10">
      <c r="A10" s="57" t="s">
        <v>239</v>
      </c>
      <c r="B10" s="58" t="s">
        <v>240</v>
      </c>
      <c r="C10" s="60"/>
      <c r="D10" s="60"/>
      <c r="E10" s="62"/>
      <c r="F10" s="59" t="n">
        <v>17.07736</v>
      </c>
      <c r="G10" s="59" t="n">
        <v>44.14062</v>
      </c>
      <c r="I10" s="9"/>
      <c r="J10" s="9"/>
      <c r="K10" s="9"/>
      <c r="L10" s="9"/>
      <c r="M10" s="9"/>
      <c r="N10" s="9"/>
      <c r="O10" s="9"/>
      <c r="P10" s="9"/>
    </row>
    <row r="11">
      <c r="A11" s="61"/>
      <c r="B11" s="58" t="s">
        <v>241</v>
      </c>
      <c r="C11" s="60"/>
      <c r="D11" s="60"/>
      <c r="E11" s="60"/>
      <c r="F11" s="59" t="n">
        <v>9.71631</v>
      </c>
      <c r="G11" s="59" t="n">
        <v>30.52963</v>
      </c>
      <c r="H11" s="9"/>
      <c r="I11" s="9"/>
      <c r="J11" s="9"/>
      <c r="K11" s="9"/>
      <c r="L11" s="9"/>
      <c r="M11" s="9"/>
      <c r="N11" s="9"/>
      <c r="O11" s="9"/>
      <c r="P11" s="9"/>
      <c r="Q11" s="9"/>
    </row>
    <row r="12">
      <c r="A12" s="61"/>
      <c r="B12" s="58" t="s">
        <v>242</v>
      </c>
      <c r="C12" s="60"/>
      <c r="D12" s="60"/>
      <c r="E12" s="60"/>
      <c r="F12" s="59" t="n">
        <v>4.30333</v>
      </c>
      <c r="G12" s="59" t="n">
        <v>5.44002</v>
      </c>
      <c r="H12" s="9"/>
      <c r="I12" s="9"/>
      <c r="J12" s="9"/>
      <c r="K12" s="9"/>
      <c r="L12" s="9"/>
      <c r="M12" s="9"/>
      <c r="N12" s="9"/>
      <c r="O12" s="9"/>
      <c r="P12" s="9"/>
      <c r="Q12" s="9"/>
    </row>
    <row r="13">
      <c r="A13" s="61"/>
      <c r="B13" s="58" t="s">
        <v>243</v>
      </c>
      <c r="C13" s="59"/>
      <c r="D13" s="59"/>
      <c r="E13" s="59"/>
      <c r="F13" s="59" t="n">
        <v>31.097</v>
      </c>
      <c r="G13" s="59" t="n">
        <v>80.11027</v>
      </c>
      <c r="H13" s="9"/>
      <c r="I13" s="9"/>
      <c r="J13" s="9"/>
      <c r="K13" s="9"/>
      <c r="L13" s="9"/>
      <c r="M13" s="9"/>
      <c r="N13" s="9"/>
      <c r="O13" s="9"/>
      <c r="P13" s="9"/>
      <c r="Q13" s="9"/>
    </row>
    <row r="14">
      <c r="A14" s="61" t="s">
        <v>244</v>
      </c>
      <c r="B14" s="58" t="s">
        <v>245</v>
      </c>
      <c r="C14" s="60"/>
      <c r="D14" s="60"/>
      <c r="E14" s="60"/>
      <c r="F14" s="59" t="n">
        <v>3.79581</v>
      </c>
      <c r="G14" s="59" t="n">
        <v>22.35529</v>
      </c>
      <c r="I14" s="9"/>
      <c r="J14" s="9"/>
      <c r="K14" s="9"/>
      <c r="L14" s="9"/>
      <c r="M14" s="9"/>
      <c r="N14" s="9"/>
      <c r="O14" s="9"/>
      <c r="P14" s="9"/>
    </row>
    <row r="15">
      <c r="A15" s="61"/>
      <c r="B15" s="58" t="s">
        <v>246</v>
      </c>
      <c r="C15" s="60"/>
      <c r="D15" s="60"/>
      <c r="E15" s="60"/>
      <c r="F15" s="59" t="n">
        <v>3.64345</v>
      </c>
      <c r="G15" s="59" t="n">
        <v>43.53581</v>
      </c>
      <c r="H15" s="9"/>
      <c r="I15" s="9"/>
      <c r="J15" s="9"/>
      <c r="K15" s="9"/>
      <c r="L15" s="9"/>
      <c r="M15" s="9"/>
      <c r="N15" s="9"/>
      <c r="O15" s="9"/>
      <c r="P15" s="9"/>
      <c r="Q15" s="9"/>
    </row>
    <row r="16">
      <c r="A16" s="61"/>
      <c r="B16" s="58" t="s">
        <v>247</v>
      </c>
      <c r="C16" s="60"/>
      <c r="D16" s="60"/>
      <c r="E16" s="60"/>
      <c r="F16" s="59" t="n">
        <v>0.58293</v>
      </c>
      <c r="G16" s="59" t="n">
        <v>2.17079</v>
      </c>
      <c r="H16" s="9"/>
      <c r="I16" s="9"/>
      <c r="J16" s="9"/>
      <c r="K16" s="9"/>
      <c r="L16" s="9"/>
      <c r="M16" s="9"/>
      <c r="N16" s="9"/>
      <c r="O16" s="9"/>
      <c r="P16" s="9"/>
      <c r="Q16" s="9"/>
    </row>
    <row r="17">
      <c r="A17" s="61"/>
      <c r="B17" s="58" t="s">
        <v>248</v>
      </c>
      <c r="C17" s="60"/>
      <c r="D17" s="60"/>
      <c r="E17" s="60"/>
      <c r="F17" s="59" t="n">
        <v>8.02219</v>
      </c>
      <c r="G17" s="59" t="n">
        <v>68.06189</v>
      </c>
      <c r="H17" s="9"/>
      <c r="I17" s="9"/>
      <c r="J17" s="9"/>
      <c r="K17" s="9"/>
      <c r="L17" s="9"/>
      <c r="M17" s="9"/>
      <c r="N17" s="9"/>
      <c r="O17" s="9"/>
      <c r="P17" s="9"/>
      <c r="Q17" s="9"/>
    </row>
    <row r="18">
      <c r="A18" s="61" t="s">
        <v>249</v>
      </c>
      <c r="B18" s="58" t="s">
        <v>250</v>
      </c>
      <c r="C18" s="60"/>
      <c r="D18" s="60"/>
      <c r="E18" s="60"/>
      <c r="F18" s="59" t="n">
        <v>1.59294</v>
      </c>
      <c r="G18" s="59" t="n">
        <v>8.72819</v>
      </c>
      <c r="I18" s="9"/>
      <c r="J18" s="9"/>
      <c r="K18" s="9"/>
      <c r="L18" s="9"/>
      <c r="M18" s="9"/>
      <c r="N18" s="9"/>
      <c r="O18" s="9"/>
      <c r="P18" s="9"/>
    </row>
    <row r="19">
      <c r="A19" s="61"/>
      <c r="B19" s="58" t="s">
        <v>251</v>
      </c>
      <c r="C19" s="60"/>
      <c r="D19" s="60"/>
      <c r="E19" s="60"/>
      <c r="F19" s="59" t="n">
        <v>0.55156</v>
      </c>
      <c r="G19" s="59" t="n">
        <v>5.04964</v>
      </c>
      <c r="H19" s="9"/>
      <c r="I19" s="9"/>
      <c r="J19" s="9"/>
      <c r="K19" s="9"/>
      <c r="L19" s="9"/>
      <c r="M19" s="9"/>
      <c r="N19" s="9"/>
      <c r="O19" s="9"/>
      <c r="P19" s="9"/>
      <c r="Q19" s="9"/>
    </row>
    <row r="20">
      <c r="A20" s="61"/>
      <c r="B20" s="58" t="s">
        <v>252</v>
      </c>
      <c r="C20" s="60"/>
      <c r="D20" s="60"/>
      <c r="E20" s="60"/>
      <c r="F20" s="59" t="n">
        <v>0.24897</v>
      </c>
      <c r="G20" s="59" t="n">
        <v>0.73336</v>
      </c>
      <c r="H20" s="9"/>
      <c r="I20" s="9"/>
      <c r="J20" s="9"/>
      <c r="K20" s="9"/>
      <c r="L20" s="9"/>
      <c r="M20" s="9"/>
      <c r="N20" s="9"/>
      <c r="O20" s="9"/>
      <c r="P20" s="9"/>
      <c r="Q20" s="9"/>
    </row>
    <row r="21">
      <c r="A21" s="61"/>
      <c r="B21" s="58" t="s">
        <v>253</v>
      </c>
      <c r="C21" s="60"/>
      <c r="D21" s="60"/>
      <c r="E21" s="60"/>
      <c r="F21" s="59" t="n">
        <v>2.39347</v>
      </c>
      <c r="G21" s="59" t="n">
        <v>14.51119</v>
      </c>
      <c r="H21" s="9"/>
      <c r="I21" s="9"/>
      <c r="J21" s="9"/>
      <c r="K21" s="9"/>
      <c r="L21" s="9"/>
      <c r="M21" s="9"/>
      <c r="N21" s="9"/>
      <c r="O21" s="9"/>
      <c r="P21" s="9"/>
      <c r="Q21" s="9"/>
    </row>
    <row r="22">
      <c r="A22" s="61" t="s">
        <v>254</v>
      </c>
      <c r="B22" s="63"/>
      <c r="C22" s="60" t="n">
        <v>44.90651</v>
      </c>
      <c r="D22" s="60" t="n">
        <v>46.17324</v>
      </c>
      <c r="E22" s="60" t="n">
        <v>63.01002</v>
      </c>
      <c r="F22" s="60" t="n">
        <v>130.37749</v>
      </c>
      <c r="G22" s="60" t="n">
        <v>371.20052</v>
      </c>
      <c r="I22" s="9"/>
      <c r="J22" s="9"/>
      <c r="K22" s="9"/>
      <c r="L22" s="9"/>
      <c r="M22" s="9"/>
      <c r="N22" s="9"/>
      <c r="O22" s="9"/>
      <c r="P22" s="9"/>
    </row>
    <row r="23">
      <c r="A23" s="64"/>
      <c r="B23" s="9"/>
    </row>
    <row r="24">
      <c r="A24" s="64"/>
      <c r="B24" s="9"/>
    </row>
    <row r="25">
      <c r="A25" s="37" t="s">
        <v>255</v>
      </c>
      <c r="B25" s="38" t="s">
        <v>256</v>
      </c>
      <c r="C25" s="38" t="s">
        <v>257</v>
      </c>
      <c r="D25" s="38" t="s">
        <v>258</v>
      </c>
      <c r="E25" s="38" t="s">
        <v>259</v>
      </c>
      <c r="F25" s="38" t="s">
        <v>260</v>
      </c>
      <c r="G25" s="9"/>
    </row>
    <row r="26">
      <c r="A26" s="65" t="s">
        <v>261</v>
      </c>
      <c r="B26" s="9"/>
      <c r="C26" s="9"/>
      <c r="D26" s="9"/>
      <c r="E26" s="66" t="n">
        <v>0.682</v>
      </c>
      <c r="F26" s="67" t="n">
        <v>0.562</v>
      </c>
      <c r="G26" s="34"/>
    </row>
    <row r="27">
      <c r="A27" s="68" t="s">
        <v>262</v>
      </c>
      <c r="B27" s="9"/>
      <c r="C27" s="9"/>
      <c r="D27" s="9"/>
      <c r="E27" s="66">
        <f>SUM(E28:E30)</f>
      </c>
      <c r="F27" s="66">
        <f>SUM(F28:F30)</f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>
      <c r="A28" s="65" t="s">
        <v>263</v>
      </c>
      <c r="B28" s="9"/>
      <c r="C28" s="9"/>
      <c r="D28" s="9"/>
      <c r="E28" s="66" t="n">
        <v>0.238</v>
      </c>
      <c r="F28" s="67" t="n">
        <v>0.216</v>
      </c>
      <c r="G28" s="34"/>
    </row>
    <row r="29">
      <c r="A29" s="65" t="s">
        <v>264</v>
      </c>
      <c r="B29" s="9"/>
      <c r="C29" s="9"/>
      <c r="D29" s="9"/>
      <c r="E29" s="66" t="n">
        <v>0.062</v>
      </c>
      <c r="F29" s="67" t="n">
        <v>0.183</v>
      </c>
      <c r="G29" s="34"/>
    </row>
    <row r="30">
      <c r="A30" s="65" t="s">
        <v>265</v>
      </c>
      <c r="B30" s="9"/>
      <c r="C30" s="9"/>
      <c r="D30" s="9"/>
      <c r="E30" s="66" t="n">
        <v>0.018</v>
      </c>
      <c r="F30" s="67" t="n">
        <v>0.039</v>
      </c>
      <c r="G30" s="34"/>
    </row>
    <row r="31">
      <c r="A31" s="65" t="s">
        <v>266</v>
      </c>
      <c r="B31" s="9"/>
      <c r="C31" s="9"/>
      <c r="D31" s="9"/>
      <c r="E31" s="69">
        <f>SUM(E26:E30)</f>
      </c>
      <c r="F31" s="69">
        <f>SUM(F26:F30)</f>
      </c>
      <c r="G31" s="9"/>
    </row>
    <row r="32">
      <c r="A32" s="64"/>
      <c r="B32" s="9"/>
    </row>
    <row r="33">
      <c r="A33" s="64"/>
      <c r="B33" s="9"/>
    </row>
    <row r="34">
      <c r="A34" s="64"/>
      <c r="B34" s="9"/>
    </row>
    <row r="35">
      <c r="A35" s="64"/>
      <c r="B35" s="9"/>
    </row>
    <row r="36">
      <c r="A36" s="64"/>
      <c r="B36" s="9"/>
    </row>
    <row r="37">
      <c r="A37" s="64"/>
      <c r="B37" s="9"/>
    </row>
    <row r="38">
      <c r="A38" s="64"/>
      <c r="B38" s="9"/>
    </row>
    <row r="39">
      <c r="A39" s="64"/>
      <c r="B39" s="9"/>
    </row>
    <row r="40">
      <c r="A40" s="64"/>
      <c r="B40" s="9"/>
    </row>
    <row r="41">
      <c r="A41" s="64"/>
      <c r="B41" s="9"/>
    </row>
    <row r="42">
      <c r="A42" s="64"/>
      <c r="B42" s="9"/>
    </row>
    <row r="43">
      <c r="A43" s="64"/>
      <c r="B43" s="9"/>
    </row>
    <row r="44">
      <c r="A44" s="64"/>
      <c r="B44" s="9"/>
    </row>
    <row r="45">
      <c r="A45" s="64"/>
      <c r="B45" s="9"/>
    </row>
    <row r="46">
      <c r="A46" s="64"/>
      <c r="B46" s="9"/>
    </row>
    <row r="47">
      <c r="A47" s="64"/>
      <c r="B47" s="9"/>
    </row>
    <row r="48">
      <c r="A48" s="64"/>
      <c r="B48" s="9"/>
    </row>
    <row r="49">
      <c r="A49" s="64"/>
      <c r="B49" s="9"/>
    </row>
    <row r="50">
      <c r="A50" s="64"/>
      <c r="B50" s="9"/>
    </row>
    <row r="51">
      <c r="A51" s="64"/>
      <c r="B51" s="9"/>
    </row>
    <row r="52">
      <c r="A52" s="64"/>
      <c r="B52" s="9"/>
    </row>
    <row r="53">
      <c r="A53" s="64"/>
      <c r="B53" s="9"/>
    </row>
    <row r="54">
      <c r="A54" s="64"/>
      <c r="B54" s="9"/>
    </row>
    <row r="55">
      <c r="A55" s="64"/>
      <c r="B55" s="9"/>
    </row>
    <row r="56">
      <c r="A56" s="64"/>
      <c r="B56" s="9"/>
    </row>
    <row r="57">
      <c r="A57" s="64"/>
      <c r="B57" s="9"/>
    </row>
    <row r="58">
      <c r="A58" s="64"/>
      <c r="B58" s="9"/>
    </row>
    <row r="59">
      <c r="A59" s="64"/>
      <c r="B59" s="9"/>
    </row>
    <row r="60">
      <c r="A60" s="64"/>
      <c r="B60" s="9"/>
    </row>
    <row r="61">
      <c r="A61" s="64"/>
      <c r="B61" s="9"/>
    </row>
    <row r="62">
      <c r="A62" s="64"/>
      <c r="B62" s="9"/>
    </row>
    <row r="63">
      <c r="A63" s="64"/>
      <c r="B63" s="9"/>
    </row>
    <row r="64">
      <c r="A64" s="64"/>
      <c r="B64" s="9"/>
    </row>
    <row r="65">
      <c r="A65" s="64"/>
      <c r="B65" s="9"/>
    </row>
    <row r="66">
      <c r="A66" s="64"/>
      <c r="B66" s="9"/>
    </row>
    <row r="67">
      <c r="A67" s="64"/>
      <c r="B67" s="9"/>
    </row>
    <row r="68">
      <c r="A68" s="64"/>
      <c r="B68" s="9"/>
    </row>
    <row r="69">
      <c r="A69" s="64"/>
      <c r="B69" s="9"/>
    </row>
    <row r="70">
      <c r="A70" s="64"/>
      <c r="B70" s="9"/>
    </row>
    <row r="71">
      <c r="A71" s="64"/>
      <c r="B71" s="9"/>
    </row>
    <row r="72">
      <c r="A72" s="64"/>
      <c r="B72" s="9"/>
    </row>
    <row r="73">
      <c r="A73" s="64"/>
      <c r="B73" s="9"/>
    </row>
    <row r="74">
      <c r="A74" s="64"/>
      <c r="B74" s="9"/>
    </row>
    <row r="75">
      <c r="A75" s="64"/>
      <c r="B75" s="9"/>
    </row>
    <row r="76">
      <c r="A76" s="64"/>
      <c r="B76" s="9"/>
    </row>
    <row r="77">
      <c r="A77" s="64"/>
      <c r="B77" s="9"/>
    </row>
    <row r="78">
      <c r="A78" s="64"/>
      <c r="B78" s="9"/>
    </row>
    <row r="79">
      <c r="A79" s="64"/>
      <c r="B79" s="9"/>
    </row>
    <row r="80">
      <c r="A80" s="64"/>
      <c r="B80" s="9"/>
    </row>
    <row r="81">
      <c r="A81" s="64"/>
      <c r="B81" s="9"/>
    </row>
    <row r="82">
      <c r="A82" s="64"/>
      <c r="B82" s="9"/>
    </row>
    <row r="83">
      <c r="A83" s="64"/>
      <c r="B83" s="9"/>
    </row>
    <row r="84">
      <c r="A84" s="64"/>
      <c r="B84" s="9"/>
    </row>
    <row r="85">
      <c r="A85" s="64"/>
      <c r="B85" s="9"/>
    </row>
    <row r="86">
      <c r="A86" s="64"/>
      <c r="B86" s="9"/>
    </row>
    <row r="87">
      <c r="A87" s="64"/>
      <c r="B87" s="9"/>
    </row>
    <row r="88">
      <c r="A88" s="64"/>
      <c r="B88" s="9"/>
    </row>
    <row r="89">
      <c r="A89" s="64"/>
      <c r="B89" s="9"/>
    </row>
    <row r="90">
      <c r="A90" s="64"/>
      <c r="B90" s="9"/>
    </row>
    <row r="91">
      <c r="A91" s="64"/>
      <c r="B91" s="9"/>
    </row>
    <row r="92">
      <c r="A92" s="64"/>
      <c r="B92" s="9"/>
    </row>
    <row r="93">
      <c r="A93" s="64"/>
      <c r="B93" s="9"/>
    </row>
    <row r="94">
      <c r="A94" s="64"/>
      <c r="B94" s="9"/>
    </row>
    <row r="95">
      <c r="A95" s="64"/>
      <c r="B95" s="9"/>
    </row>
    <row r="96">
      <c r="A96" s="64"/>
      <c r="B96" s="9"/>
    </row>
    <row r="97">
      <c r="A97" s="64"/>
      <c r="B97" s="9"/>
    </row>
    <row r="98">
      <c r="A98" s="64"/>
      <c r="B98" s="9"/>
    </row>
    <row r="99">
      <c r="A99" s="64"/>
      <c r="B99" s="9"/>
    </row>
    <row r="100">
      <c r="A100" s="64"/>
      <c r="B100" s="9"/>
    </row>
    <row r="101">
      <c r="A101" s="64"/>
      <c r="B101" s="9"/>
    </row>
    <row r="102">
      <c r="A102" s="64"/>
      <c r="B102" s="9"/>
    </row>
    <row r="103">
      <c r="A103" s="64"/>
      <c r="B103" s="9"/>
    </row>
    <row r="104">
      <c r="A104" s="64"/>
      <c r="B104" s="9"/>
    </row>
    <row r="105">
      <c r="A105" s="64"/>
      <c r="B105" s="9"/>
    </row>
    <row r="106">
      <c r="A106" s="64"/>
      <c r="B106" s="9"/>
    </row>
    <row r="107">
      <c r="A107" s="64"/>
      <c r="B107" s="9"/>
    </row>
    <row r="108">
      <c r="A108" s="64"/>
      <c r="B108" s="9"/>
    </row>
    <row r="109">
      <c r="A109" s="64"/>
      <c r="B109" s="9"/>
    </row>
    <row r="110">
      <c r="A110" s="64"/>
      <c r="B110" s="9"/>
    </row>
    <row r="111">
      <c r="A111" s="64"/>
      <c r="B111" s="9"/>
    </row>
    <row r="112">
      <c r="A112" s="64"/>
      <c r="B112" s="9"/>
    </row>
    <row r="113">
      <c r="A113" s="64"/>
      <c r="B113" s="9"/>
    </row>
    <row r="114">
      <c r="A114" s="64"/>
      <c r="B114" s="9"/>
    </row>
    <row r="115">
      <c r="A115" s="64"/>
      <c r="B115" s="9"/>
    </row>
    <row r="116">
      <c r="A116" s="64"/>
      <c r="B116" s="9"/>
    </row>
    <row r="117">
      <c r="A117" s="64"/>
      <c r="B117" s="9"/>
    </row>
    <row r="118">
      <c r="A118" s="64"/>
      <c r="B118" s="9"/>
    </row>
    <row r="119">
      <c r="A119" s="64"/>
      <c r="B119" s="9"/>
    </row>
    <row r="120">
      <c r="A120" s="64"/>
      <c r="B120" s="9"/>
    </row>
    <row r="121">
      <c r="A121" s="64"/>
      <c r="B121" s="9"/>
    </row>
    <row r="122">
      <c r="A122" s="64"/>
      <c r="B122" s="9"/>
    </row>
    <row r="123">
      <c r="A123" s="64"/>
      <c r="B123" s="9"/>
    </row>
    <row r="124">
      <c r="A124" s="64"/>
      <c r="B124" s="9"/>
    </row>
    <row r="125">
      <c r="A125" s="64"/>
      <c r="B125" s="9"/>
    </row>
    <row r="126">
      <c r="A126" s="64"/>
      <c r="B126" s="9"/>
    </row>
    <row r="127">
      <c r="A127" s="64"/>
      <c r="B127" s="9"/>
    </row>
    <row r="128">
      <c r="A128" s="64"/>
      <c r="B128" s="9"/>
    </row>
    <row r="129">
      <c r="A129" s="64"/>
      <c r="B129" s="9"/>
    </row>
    <row r="130">
      <c r="A130" s="64"/>
      <c r="B130" s="9"/>
    </row>
    <row r="131">
      <c r="A131" s="64"/>
      <c r="B131" s="9"/>
    </row>
    <row r="132">
      <c r="A132" s="64"/>
      <c r="B132" s="9"/>
    </row>
    <row r="133">
      <c r="A133" s="64"/>
      <c r="B133" s="9"/>
    </row>
    <row r="134">
      <c r="A134" s="64"/>
      <c r="B134" s="9"/>
    </row>
    <row r="135">
      <c r="A135" s="64"/>
      <c r="B135" s="9"/>
    </row>
    <row r="136">
      <c r="A136" s="64"/>
      <c r="B136" s="9"/>
    </row>
    <row r="137">
      <c r="A137" s="64"/>
      <c r="B137" s="9"/>
    </row>
    <row r="138">
      <c r="A138" s="64"/>
      <c r="B138" s="9"/>
    </row>
    <row r="139">
      <c r="A139" s="64"/>
      <c r="B139" s="9"/>
    </row>
    <row r="140">
      <c r="A140" s="64"/>
      <c r="B140" s="9"/>
    </row>
    <row r="141">
      <c r="A141" s="64"/>
      <c r="B141" s="9"/>
    </row>
    <row r="142">
      <c r="A142" s="64"/>
      <c r="B142" s="9"/>
    </row>
    <row r="143">
      <c r="A143" s="64"/>
      <c r="B143" s="9"/>
    </row>
    <row r="144">
      <c r="A144" s="64"/>
      <c r="B144" s="9"/>
    </row>
    <row r="145">
      <c r="A145" s="64"/>
      <c r="B145" s="9"/>
    </row>
    <row r="146">
      <c r="A146" s="64"/>
      <c r="B146" s="9"/>
    </row>
    <row r="147">
      <c r="A147" s="64"/>
      <c r="B147" s="9"/>
    </row>
    <row r="148">
      <c r="A148" s="64"/>
      <c r="B148" s="9"/>
    </row>
    <row r="149">
      <c r="A149" s="64"/>
      <c r="B149" s="9"/>
    </row>
    <row r="150">
      <c r="A150" s="64"/>
      <c r="B150" s="9"/>
    </row>
    <row r="151">
      <c r="A151" s="64"/>
      <c r="B151" s="9"/>
    </row>
    <row r="152">
      <c r="A152" s="64"/>
      <c r="B152" s="9"/>
    </row>
    <row r="153">
      <c r="A153" s="64"/>
      <c r="B153" s="9"/>
    </row>
    <row r="154">
      <c r="A154" s="64"/>
      <c r="B154" s="9"/>
    </row>
    <row r="155">
      <c r="A155" s="64"/>
      <c r="B155" s="9"/>
    </row>
    <row r="156">
      <c r="A156" s="64"/>
      <c r="B156" s="9"/>
    </row>
    <row r="157">
      <c r="A157" s="64"/>
      <c r="B157" s="9"/>
    </row>
    <row r="158">
      <c r="A158" s="64"/>
      <c r="B158" s="9"/>
    </row>
    <row r="159">
      <c r="A159" s="64"/>
      <c r="B159" s="9"/>
    </row>
    <row r="160">
      <c r="A160" s="64"/>
      <c r="B160" s="9"/>
    </row>
    <row r="161">
      <c r="A161" s="64"/>
      <c r="B161" s="9"/>
    </row>
    <row r="162">
      <c r="A162" s="64"/>
      <c r="B162" s="9"/>
    </row>
    <row r="163">
      <c r="A163" s="64"/>
      <c r="B163" s="9"/>
    </row>
    <row r="164">
      <c r="A164" s="64"/>
      <c r="B164" s="9"/>
    </row>
    <row r="165">
      <c r="A165" s="64"/>
      <c r="B165" s="9"/>
    </row>
    <row r="166">
      <c r="A166" s="64"/>
      <c r="B166" s="9"/>
    </row>
    <row r="167">
      <c r="A167" s="64"/>
      <c r="B167" s="9"/>
    </row>
    <row r="168">
      <c r="A168" s="64"/>
      <c r="B168" s="9"/>
    </row>
    <row r="169">
      <c r="A169" s="64"/>
      <c r="B169" s="9"/>
    </row>
    <row r="170">
      <c r="A170" s="64"/>
      <c r="B170" s="9"/>
    </row>
    <row r="171">
      <c r="A171" s="64"/>
      <c r="B171" s="9"/>
    </row>
    <row r="172">
      <c r="A172" s="64"/>
      <c r="B172" s="9"/>
    </row>
    <row r="173">
      <c r="A173" s="64"/>
      <c r="B173" s="9"/>
    </row>
    <row r="174">
      <c r="A174" s="64"/>
      <c r="B174" s="9"/>
    </row>
    <row r="175">
      <c r="A175" s="64"/>
      <c r="B175" s="9"/>
    </row>
    <row r="176">
      <c r="A176" s="64"/>
      <c r="B176" s="9"/>
    </row>
    <row r="177">
      <c r="A177" s="64"/>
      <c r="B177" s="9"/>
    </row>
    <row r="178">
      <c r="A178" s="64"/>
      <c r="B178" s="9"/>
    </row>
    <row r="179">
      <c r="A179" s="64"/>
      <c r="B179" s="9"/>
    </row>
    <row r="180">
      <c r="A180" s="64"/>
      <c r="B180" s="9"/>
    </row>
    <row r="181">
      <c r="A181" s="64"/>
      <c r="B181" s="9"/>
    </row>
    <row r="182">
      <c r="A182" s="64"/>
      <c r="B182" s="9"/>
    </row>
    <row r="183">
      <c r="A183" s="64"/>
      <c r="B183" s="9"/>
    </row>
    <row r="184">
      <c r="A184" s="64"/>
      <c r="B184" s="9"/>
    </row>
    <row r="185">
      <c r="A185" s="64"/>
      <c r="B185" s="9"/>
    </row>
    <row r="186">
      <c r="A186" s="64"/>
      <c r="B186" s="9"/>
    </row>
    <row r="187">
      <c r="A187" s="64"/>
      <c r="B187" s="9"/>
    </row>
    <row r="188">
      <c r="A188" s="64"/>
      <c r="B188" s="9"/>
    </row>
    <row r="189">
      <c r="A189" s="64"/>
      <c r="B189" s="9"/>
    </row>
    <row r="190">
      <c r="A190" s="64"/>
      <c r="B190" s="9"/>
    </row>
    <row r="191">
      <c r="A191" s="64"/>
      <c r="B191" s="9"/>
    </row>
    <row r="192">
      <c r="A192" s="64"/>
      <c r="B192" s="9"/>
    </row>
    <row r="193">
      <c r="A193" s="64"/>
      <c r="B193" s="9"/>
    </row>
    <row r="194">
      <c r="A194" s="64"/>
      <c r="B194" s="9"/>
    </row>
    <row r="195">
      <c r="A195" s="64"/>
      <c r="B195" s="9"/>
    </row>
    <row r="196">
      <c r="A196" s="64"/>
      <c r="B196" s="9"/>
    </row>
    <row r="197">
      <c r="A197" s="64"/>
      <c r="B197" s="9"/>
    </row>
    <row r="198">
      <c r="A198" s="64"/>
      <c r="B198" s="9"/>
    </row>
    <row r="199">
      <c r="A199" s="64"/>
      <c r="B199" s="9"/>
    </row>
    <row r="200">
      <c r="A200" s="64"/>
      <c r="B200" s="9"/>
    </row>
    <row r="201">
      <c r="A201" s="64"/>
      <c r="B201" s="9"/>
    </row>
    <row r="202">
      <c r="A202" s="64"/>
      <c r="B202" s="9"/>
    </row>
    <row r="203">
      <c r="A203" s="64"/>
      <c r="B203" s="9"/>
    </row>
    <row r="204">
      <c r="A204" s="64"/>
      <c r="B204" s="9"/>
    </row>
    <row r="205">
      <c r="A205" s="64"/>
      <c r="B205" s="9"/>
    </row>
    <row r="206">
      <c r="A206" s="64"/>
      <c r="B206" s="9"/>
    </row>
    <row r="207">
      <c r="A207" s="64"/>
      <c r="B207" s="9"/>
    </row>
    <row r="208">
      <c r="A208" s="64"/>
      <c r="B208" s="9"/>
    </row>
    <row r="209">
      <c r="A209" s="64"/>
      <c r="B209" s="9"/>
    </row>
    <row r="210">
      <c r="A210" s="64"/>
      <c r="B210" s="9"/>
    </row>
    <row r="211">
      <c r="A211" s="64"/>
      <c r="B211" s="9"/>
    </row>
    <row r="212">
      <c r="A212" s="64"/>
      <c r="B212" s="9"/>
    </row>
    <row r="213">
      <c r="A213" s="64"/>
      <c r="B213" s="9"/>
    </row>
    <row r="214">
      <c r="A214" s="64"/>
      <c r="B214" s="9"/>
    </row>
    <row r="215">
      <c r="A215" s="64"/>
      <c r="B215" s="9"/>
    </row>
    <row r="216">
      <c r="A216" s="64"/>
      <c r="B216" s="9"/>
    </row>
    <row r="217">
      <c r="A217" s="64"/>
      <c r="B217" s="9"/>
    </row>
  </sheetData>
  <mergeCells count="5">
    <mergeCell ref="A2:A5"/>
    <mergeCell ref="A6:A9"/>
    <mergeCell ref="A10:A13"/>
    <mergeCell ref="A14:A17"/>
    <mergeCell ref="A18:A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7" width="16.59" customWidth="1"/>
  </cols>
  <sheetData>
    <row r="1">
      <c r="A1" s="70"/>
      <c r="B1" s="70" t="s">
        <v>267</v>
      </c>
      <c r="C1" s="71" t="s">
        <v>268</v>
      </c>
      <c r="D1" s="71" t="s">
        <v>269</v>
      </c>
      <c r="E1" s="71" t="s">
        <v>270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>
      <c r="A2" s="72" t="s">
        <v>271</v>
      </c>
      <c r="B2" s="73" t="s">
        <v>272</v>
      </c>
      <c r="C2" s="74" t="n">
        <v>203888</v>
      </c>
      <c r="D2" s="75" t="n">
        <v>2832078</v>
      </c>
      <c r="E2" s="75" t="n">
        <v>18708074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>
      <c r="A3" s="76"/>
      <c r="B3" s="73" t="s">
        <v>273</v>
      </c>
      <c r="C3" s="74" t="n">
        <v>4793872</v>
      </c>
      <c r="D3" s="75" t="n">
        <v>6936087</v>
      </c>
      <c r="E3" s="75" t="n">
        <v>12022569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>
      <c r="A4" s="76"/>
      <c r="B4" s="73" t="s">
        <v>274</v>
      </c>
      <c r="C4" s="75" t="n">
        <v>684275</v>
      </c>
      <c r="D4" s="75" t="n">
        <v>1683780</v>
      </c>
      <c r="E4" s="75" t="n">
        <v>1916082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>
      <c r="A5" s="76"/>
      <c r="B5" s="73" t="s">
        <v>275</v>
      </c>
      <c r="C5" s="75" t="n">
        <v>618967</v>
      </c>
      <c r="D5" s="75" t="n">
        <v>1585804</v>
      </c>
      <c r="E5" s="75" t="n">
        <v>4473327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>
      <c r="A6" s="76"/>
      <c r="B6" s="73" t="s">
        <v>276</v>
      </c>
      <c r="C6" s="75" t="n">
        <v>6301002</v>
      </c>
      <c r="D6" s="75" t="n">
        <v>13037749</v>
      </c>
      <c r="E6" s="75" t="n">
        <v>37120052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>
      <c r="A7" s="77"/>
      <c r="B7" s="77" t="s">
        <v>277</v>
      </c>
      <c r="C7" s="71" t="s">
        <v>278</v>
      </c>
      <c r="D7" s="71" t="s">
        <v>279</v>
      </c>
      <c r="E7" s="71" t="s">
        <v>280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>
      <c r="A8" s="76" t="s">
        <v>281</v>
      </c>
      <c r="B8" s="76" t="s">
        <v>282</v>
      </c>
      <c r="C8" s="78">
        <f>C2/100000</f>
      </c>
      <c r="D8" s="78">
        <f>D2/100000</f>
      </c>
      <c r="E8" s="78">
        <f>E2/100000</f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>
      <c r="A9" s="76"/>
      <c r="B9" s="76" t="s">
        <v>283</v>
      </c>
      <c r="C9" s="78">
        <f>C3/100000</f>
      </c>
      <c r="D9" s="78">
        <f>D3/100000</f>
      </c>
      <c r="E9" s="78">
        <f>E3/100000</f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>
      <c r="A10" s="76"/>
      <c r="B10" s="76" t="s">
        <v>284</v>
      </c>
      <c r="C10" s="78">
        <f>C4/100000</f>
      </c>
      <c r="D10" s="78">
        <f>D4/100000</f>
      </c>
      <c r="E10" s="78">
        <f>E4/100000</f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>
      <c r="A11" s="76"/>
      <c r="B11" s="76" t="s">
        <v>285</v>
      </c>
      <c r="C11" s="78">
        <f>C5/100000</f>
      </c>
      <c r="D11" s="78">
        <f>D5/100000</f>
      </c>
      <c r="E11" s="78">
        <f>E5/100000</f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>
      <c r="A12" s="76"/>
      <c r="B12" s="76" t="s">
        <v>286</v>
      </c>
      <c r="C12" s="78">
        <f>C6/100000</f>
      </c>
      <c r="D12" s="78">
        <f>D6/100000</f>
      </c>
      <c r="E12" s="78">
        <f>E6/100000</f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>
      <c r="A13" s="79" t="s">
        <v>287</v>
      </c>
      <c r="B13" s="79" t="s">
        <v>288</v>
      </c>
      <c r="C13" s="80">
        <f>C8/C$12</f>
      </c>
      <c r="D13" s="80">
        <f>D8/D$12</f>
      </c>
      <c r="E13" s="80">
        <f>E8/E$12</f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>
      <c r="A14" s="79"/>
      <c r="B14" s="79" t="s">
        <v>289</v>
      </c>
      <c r="C14" s="80">
        <f>C9/C$12</f>
      </c>
      <c r="D14" s="80">
        <f>D9/D$12</f>
      </c>
      <c r="E14" s="80">
        <f>E9/E$12</f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>
      <c r="A15" s="79"/>
      <c r="B15" s="79" t="s">
        <v>290</v>
      </c>
      <c r="C15" s="80">
        <f>C10/C$12</f>
      </c>
      <c r="D15" s="80">
        <f>D10/D$12</f>
      </c>
      <c r="E15" s="80">
        <f>E10/E$12</f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>
      <c r="A16" s="79"/>
      <c r="B16" s="79" t="s">
        <v>291</v>
      </c>
      <c r="C16" s="80">
        <f>C11/C$12</f>
      </c>
      <c r="D16" s="80">
        <f>D11/D$12</f>
      </c>
      <c r="E16" s="80">
        <f>E11/E$12</f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>
      <c r="A17" s="81" t="s">
        <v>292</v>
      </c>
      <c r="B17" s="81" t="s">
        <v>293</v>
      </c>
      <c r="C17" s="82"/>
      <c r="D17" s="83">
        <f>(D8-C8)/C8</f>
      </c>
      <c r="E17" s="83">
        <f>(E8-D8)/D8</f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>
      <c r="A18" s="81"/>
      <c r="B18" s="81" t="s">
        <v>294</v>
      </c>
      <c r="C18" s="82"/>
      <c r="D18" s="83">
        <f>(D9-C9)/C9</f>
      </c>
      <c r="E18" s="83">
        <f>(E9-D9)/D9</f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>
      <c r="A19" s="81"/>
      <c r="B19" s="81" t="s">
        <v>295</v>
      </c>
      <c r="C19" s="82"/>
      <c r="D19" s="83">
        <f>(D10-C10)/C10</f>
      </c>
      <c r="E19" s="83">
        <f>(E10-D10)/D10</f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>
      <c r="A20" s="81"/>
      <c r="B20" s="81" t="s">
        <v>296</v>
      </c>
      <c r="C20" s="82"/>
      <c r="D20" s="83">
        <f>(D11-C11)/C11</f>
      </c>
      <c r="E20" s="83">
        <f>(E11-D11)/D11</f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>
      <c r="A21" s="64"/>
      <c r="B21" s="64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>
      <c r="A22" s="64"/>
      <c r="B22" s="64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>
      <c r="A23" s="64"/>
      <c r="B23" s="6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>
      <c r="A24" s="64"/>
      <c r="B24" s="64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>
      <c r="A25" s="64"/>
      <c r="B25" s="6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>
      <c r="A26" s="64"/>
      <c r="B26" s="6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>
      <c r="A27" s="64"/>
      <c r="B27" s="6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>
      <c r="A28" s="64"/>
      <c r="B28" s="6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>
      <c r="A29" s="64"/>
      <c r="B29" s="6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>
      <c r="A30" s="64"/>
      <c r="B30" s="6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>
      <c r="A31" s="64"/>
      <c r="B31" s="6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>
      <c r="A32" s="64"/>
      <c r="B32" s="6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>
      <c r="A33" s="64"/>
      <c r="B33" s="6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>
      <c r="A34" s="64"/>
      <c r="B34" s="6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>
      <c r="A35" s="64"/>
      <c r="B35" s="6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>
      <c r="A36" s="64"/>
      <c r="B36" s="6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>
      <c r="A37" s="64"/>
      <c r="B37" s="6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>
      <c r="A38" s="64"/>
      <c r="B38" s="64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>
      <c r="A39" s="64"/>
      <c r="B39" s="64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>
      <c r="A40" s="64"/>
      <c r="B40" s="6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>
      <c r="A41" s="64"/>
      <c r="B41" s="64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>
      <c r="A42" s="64"/>
      <c r="B42" s="64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>
      <c r="A43" s="64"/>
      <c r="B43" s="64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>
      <c r="A44" s="64"/>
      <c r="B44" s="64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>
      <c r="A45" s="64"/>
      <c r="B45" s="64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>
      <c r="A46" s="64"/>
      <c r="B46" s="64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>
      <c r="A47" s="64"/>
      <c r="B47" s="64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>
      <c r="A48" s="64"/>
      <c r="B48" s="64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>
      <c r="A49" s="64"/>
      <c r="B49" s="64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>
      <c r="A50" s="64"/>
      <c r="B50" s="64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>
      <c r="A51" s="64"/>
      <c r="B51" s="64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>
      <c r="A52" s="64"/>
      <c r="B52" s="64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>
      <c r="A53" s="64"/>
      <c r="B53" s="64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>
      <c r="A54" s="64"/>
      <c r="B54" s="64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>
      <c r="A55" s="64"/>
      <c r="B55" s="64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>
      <c r="A56" s="64"/>
      <c r="B56" s="64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>
      <c r="A57" s="64"/>
      <c r="B57" s="64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>
      <c r="A58" s="64"/>
      <c r="B58" s="64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>
      <c r="A59" s="64"/>
      <c r="B59" s="64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>
      <c r="A60" s="64"/>
      <c r="B60" s="64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>
      <c r="A61" s="64"/>
      <c r="B61" s="64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>
      <c r="A62" s="64"/>
      <c r="B62" s="64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>
      <c r="A63" s="64"/>
      <c r="B63" s="64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>
      <c r="A64" s="64"/>
      <c r="B64" s="64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>
      <c r="A65" s="64"/>
      <c r="B65" s="64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>
      <c r="A66" s="64"/>
      <c r="B66" s="64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>
      <c r="A67" s="64"/>
      <c r="B67" s="64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>
      <c r="A68" s="64"/>
      <c r="B68" s="64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>
      <c r="A69" s="64"/>
      <c r="B69" s="64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>
      <c r="A70" s="64"/>
      <c r="B70" s="64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>
      <c r="A71" s="64"/>
      <c r="B71" s="64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>
      <c r="A72" s="64"/>
      <c r="B72" s="64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>
      <c r="A73" s="64"/>
      <c r="B73" s="64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>
      <c r="A74" s="64"/>
      <c r="B74" s="64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>
      <c r="A75" s="64"/>
      <c r="B75" s="64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>
      <c r="A76" s="64"/>
      <c r="B76" s="64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>
      <c r="A77" s="64"/>
      <c r="B77" s="64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>
      <c r="A78" s="64"/>
      <c r="B78" s="64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>
      <c r="A79" s="64"/>
      <c r="B79" s="64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>
      <c r="A80" s="64"/>
      <c r="B80" s="64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>
      <c r="A81" s="64"/>
      <c r="B81" s="64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>
      <c r="A82" s="64"/>
      <c r="B82" s="64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>
      <c r="A83" s="64"/>
      <c r="B83" s="64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>
      <c r="A84" s="64"/>
      <c r="B84" s="64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>
      <c r="A85" s="64"/>
      <c r="B85" s="64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>
      <c r="A86" s="64"/>
      <c r="B86" s="64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>
      <c r="A87" s="64"/>
      <c r="B87" s="64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>
      <c r="A88" s="64"/>
      <c r="B88" s="64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>
      <c r="A89" s="64"/>
      <c r="B89" s="64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>
      <c r="A90" s="64"/>
      <c r="B90" s="64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>
      <c r="A91" s="64"/>
      <c r="B91" s="64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>
      <c r="A92" s="64"/>
      <c r="B92" s="64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>
      <c r="A93" s="64"/>
      <c r="B93" s="64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>
      <c r="A94" s="64"/>
      <c r="B94" s="64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>
      <c r="A95" s="64"/>
      <c r="B95" s="64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>
      <c r="A96" s="64"/>
      <c r="B96" s="64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>
      <c r="A97" s="64"/>
      <c r="B97" s="64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>
      <c r="A98" s="64"/>
      <c r="B98" s="64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>
      <c r="A99" s="64"/>
      <c r="B99" s="64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>
      <c r="A100" s="64"/>
      <c r="B100" s="64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>
      <c r="A101" s="64"/>
      <c r="B101" s="64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>
      <c r="A102" s="64"/>
      <c r="B102" s="64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>
      <c r="A103" s="64"/>
      <c r="B103" s="64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>
      <c r="A104" s="64"/>
      <c r="B104" s="64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>
      <c r="A105" s="64"/>
      <c r="B105" s="64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>
      <c r="A106" s="64"/>
      <c r="B106" s="64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>
      <c r="A107" s="64"/>
      <c r="B107" s="64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>
      <c r="A108" s="64"/>
      <c r="B108" s="64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>
      <c r="A109" s="64"/>
      <c r="B109" s="6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>
      <c r="A110" s="64"/>
      <c r="B110" s="64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>
      <c r="A111" s="64"/>
      <c r="B111" s="64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>
      <c r="A112" s="64"/>
      <c r="B112" s="6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>
      <c r="A113" s="64"/>
      <c r="B113" s="6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>
      <c r="A114" s="64"/>
      <c r="B114" s="6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>
      <c r="A115" s="64"/>
      <c r="B115" s="6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>
      <c r="A116" s="64"/>
      <c r="B116" s="6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>
      <c r="A117" s="64"/>
      <c r="B117" s="6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>
      <c r="A118" s="64"/>
      <c r="B118" s="6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>
      <c r="A119" s="64"/>
      <c r="B119" s="6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</row>
    <row r="120">
      <c r="A120" s="64"/>
      <c r="B120" s="6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>
      <c r="A121" s="64"/>
      <c r="B121" s="6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>
      <c r="A122" s="64"/>
      <c r="B122" s="6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>
      <c r="A123" s="64"/>
      <c r="B123" s="6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>
      <c r="A124" s="64"/>
      <c r="B124" s="6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>
      <c r="A125" s="64"/>
      <c r="B125" s="6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>
      <c r="A126" s="64"/>
      <c r="B126" s="6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>
      <c r="A127" s="64"/>
      <c r="B127" s="6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</row>
    <row r="128">
      <c r="A128" s="64"/>
      <c r="B128" s="6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>
      <c r="A129" s="64"/>
      <c r="B129" s="6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>
      <c r="A130" s="64"/>
      <c r="B130" s="6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>
      <c r="A131" s="64"/>
      <c r="B131" s="6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>
      <c r="A132" s="64"/>
      <c r="B132" s="6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>
      <c r="A133" s="64"/>
      <c r="B133" s="6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>
      <c r="A134" s="64"/>
      <c r="B134" s="6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>
      <c r="A135" s="64"/>
      <c r="B135" s="6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>
      <c r="A136" s="64"/>
      <c r="B136" s="6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>
      <c r="A137" s="64"/>
      <c r="B137" s="6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>
      <c r="A138" s="64"/>
      <c r="B138" s="6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>
      <c r="A139" s="64"/>
      <c r="B139" s="6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>
      <c r="A140" s="64"/>
      <c r="B140" s="6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>
      <c r="A141" s="64"/>
      <c r="B141" s="6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>
      <c r="A142" s="64"/>
      <c r="B142" s="6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>
      <c r="A143" s="64"/>
      <c r="B143" s="6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>
      <c r="A144" s="64"/>
      <c r="B144" s="6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>
      <c r="A145" s="64"/>
      <c r="B145" s="6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>
      <c r="A146" s="64"/>
      <c r="B146" s="6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>
      <c r="A147" s="64"/>
      <c r="B147" s="6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>
      <c r="A148" s="64"/>
      <c r="B148" s="6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>
      <c r="A149" s="64"/>
      <c r="B149" s="6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>
      <c r="A150" s="64"/>
      <c r="B150" s="6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>
      <c r="A151" s="64"/>
      <c r="B151" s="6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>
      <c r="A152" s="64"/>
      <c r="B152" s="6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>
      <c r="A153" s="64"/>
      <c r="B153" s="6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>
      <c r="A154" s="64"/>
      <c r="B154" s="6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>
      <c r="A155" s="64"/>
      <c r="B155" s="6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>
      <c r="A156" s="64"/>
      <c r="B156" s="6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>
      <c r="A157" s="64"/>
      <c r="B157" s="6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>
      <c r="A158" s="64"/>
      <c r="B158" s="6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>
      <c r="A159" s="64"/>
      <c r="B159" s="6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>
      <c r="A160" s="64"/>
      <c r="B160" s="6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>
      <c r="A161" s="64"/>
      <c r="B161" s="6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>
      <c r="A162" s="64"/>
      <c r="B162" s="6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>
      <c r="A163" s="64"/>
      <c r="B163" s="6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</row>
    <row r="164">
      <c r="A164" s="64"/>
      <c r="B164" s="6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>
      <c r="A165" s="64"/>
      <c r="B165" s="6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>
      <c r="A166" s="64"/>
      <c r="B166" s="6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>
      <c r="A167" s="64"/>
      <c r="B167" s="6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</row>
    <row r="168">
      <c r="A168" s="64"/>
      <c r="B168" s="6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>
      <c r="A169" s="64"/>
      <c r="B169" s="6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</row>
    <row r="170">
      <c r="A170" s="64"/>
      <c r="B170" s="6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>
      <c r="A171" s="64"/>
      <c r="B171" s="6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</row>
    <row r="172">
      <c r="A172" s="64"/>
      <c r="B172" s="6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>
      <c r="A173" s="64"/>
      <c r="B173" s="6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</row>
    <row r="174">
      <c r="A174" s="64"/>
      <c r="B174" s="6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>
      <c r="A175" s="64"/>
      <c r="B175" s="6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</row>
    <row r="176">
      <c r="A176" s="64"/>
      <c r="B176" s="6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</row>
    <row r="177">
      <c r="A177" s="64"/>
      <c r="B177" s="6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</row>
    <row r="178">
      <c r="A178" s="64"/>
      <c r="B178" s="6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</row>
    <row r="179">
      <c r="A179" s="64"/>
      <c r="B179" s="6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>
      <c r="A180" s="64"/>
      <c r="B180" s="6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</row>
    <row r="181">
      <c r="A181" s="64"/>
      <c r="B181" s="6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</row>
    <row r="182">
      <c r="A182" s="64"/>
      <c r="B182" s="6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</row>
    <row r="183">
      <c r="A183" s="64"/>
      <c r="B183" s="6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</row>
    <row r="184">
      <c r="A184" s="64"/>
      <c r="B184" s="6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</row>
    <row r="185">
      <c r="A185" s="64"/>
      <c r="B185" s="6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</row>
    <row r="186">
      <c r="A186" s="64"/>
      <c r="B186" s="6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</row>
    <row r="187">
      <c r="A187" s="64"/>
      <c r="B187" s="6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</row>
    <row r="188">
      <c r="A188" s="64"/>
      <c r="B188" s="6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</row>
    <row r="189">
      <c r="A189" s="64"/>
      <c r="B189" s="6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</row>
    <row r="190">
      <c r="A190" s="64"/>
      <c r="B190" s="6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>
      <c r="A191" s="64"/>
      <c r="B191" s="6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</row>
    <row r="192">
      <c r="A192" s="64"/>
      <c r="B192" s="6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>
      <c r="A193" s="64"/>
      <c r="B193" s="6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</row>
    <row r="194">
      <c r="A194" s="64"/>
      <c r="B194" s="6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>
      <c r="A195" s="64"/>
      <c r="B195" s="6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</row>
    <row r="196">
      <c r="A196" s="64"/>
      <c r="B196" s="6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</row>
    <row r="197">
      <c r="A197" s="64"/>
      <c r="B197" s="6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</row>
    <row r="198">
      <c r="A198" s="64"/>
      <c r="B198" s="6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>
      <c r="A199" s="64"/>
      <c r="B199" s="6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</row>
    <row r="200">
      <c r="A200" s="64"/>
      <c r="B200" s="6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</row>
  </sheetData>
  <mergeCells count="4">
    <mergeCell ref="A2:A6"/>
    <mergeCell ref="A8:A12"/>
    <mergeCell ref="A13:A16"/>
    <mergeCell ref="A17:A20"/>
  </mergeCells>
  <pageMargins left="0.7" right="0.7" top="0.75" bottom="0.75" header="0.3" footer="0.3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2.05" customWidth="1"/>
    <col min="2" max="2" width="11.7" customWidth="1"/>
    <col min="3" max="4" width="8.38" customWidth="1"/>
    <col min="5" max="5" width="11.17" customWidth="1"/>
    <col min="6" max="8" width="8.38" customWidth="1"/>
    <col min="9" max="9" width="21.83" customWidth="1"/>
    <col min="10" max="14" width="10.65" customWidth="1"/>
    <col min="15" max="16" width="11" customWidth="1"/>
    <col min="17" max="17" width="29.51" customWidth="1"/>
    <col min="18" max="23" width="16.59" customWidth="1"/>
  </cols>
  <sheetData>
    <row r="1">
      <c r="A1" s="84" t="s">
        <v>297</v>
      </c>
      <c r="B1" s="84"/>
      <c r="C1" s="84"/>
      <c r="D1" s="84"/>
      <c r="E1" s="84"/>
      <c r="F1" s="84"/>
      <c r="G1" s="84"/>
      <c r="H1" s="84"/>
      <c r="I1" s="84"/>
      <c r="J1" s="84"/>
      <c r="K1" s="84"/>
      <c r="M1" s="84" t="s">
        <v>298</v>
      </c>
      <c r="N1" s="84"/>
      <c r="O1" s="84"/>
      <c r="P1" s="84"/>
      <c r="Q1" s="84"/>
      <c r="R1" s="84"/>
      <c r="S1" s="9"/>
      <c r="U1" s="9"/>
      <c r="V1" s="9"/>
      <c r="W1" s="9"/>
    </row>
    <row r="2" ht="27" customHeight="1">
      <c r="A2" s="85" t="s">
        <v>299</v>
      </c>
      <c r="B2" s="85" t="s">
        <v>300</v>
      </c>
      <c r="C2" s="85" t="s">
        <v>301</v>
      </c>
      <c r="D2" s="85" t="s">
        <v>302</v>
      </c>
      <c r="E2" s="85" t="s">
        <v>303</v>
      </c>
      <c r="F2" s="85" t="s">
        <v>304</v>
      </c>
      <c r="G2" s="85" t="s">
        <v>305</v>
      </c>
      <c r="H2" s="85" t="s">
        <v>306</v>
      </c>
      <c r="I2" s="86" t="s">
        <v>307</v>
      </c>
      <c r="J2" s="85" t="s">
        <v>308</v>
      </c>
      <c r="K2" s="85" t="s">
        <v>309</v>
      </c>
      <c r="L2" s="9"/>
      <c r="M2" s="85" t="s">
        <v>310</v>
      </c>
      <c r="N2" s="85" t="s">
        <v>311</v>
      </c>
      <c r="O2" s="85" t="s">
        <v>312</v>
      </c>
      <c r="P2" s="85" t="s">
        <v>313</v>
      </c>
      <c r="Q2" s="85" t="s">
        <v>314</v>
      </c>
      <c r="R2" s="85" t="s">
        <v>315</v>
      </c>
      <c r="S2" s="9"/>
      <c r="U2" s="9"/>
      <c r="V2" s="9"/>
      <c r="W2" s="9"/>
    </row>
    <row r="3">
      <c r="A3" s="87" t="s">
        <v>316</v>
      </c>
      <c r="B3" s="88" t="n">
        <v>419</v>
      </c>
      <c r="C3" s="89" t="n">
        <v>36</v>
      </c>
      <c r="D3" s="89" t="n">
        <v>455</v>
      </c>
      <c r="E3" s="90"/>
      <c r="F3" s="89" t="n">
        <v>90</v>
      </c>
      <c r="G3" s="89" t="n">
        <v>86</v>
      </c>
      <c r="H3" s="89" t="n">
        <v>45</v>
      </c>
      <c r="I3" s="89" t="n">
        <v>221</v>
      </c>
      <c r="J3" s="91" t="n">
        <f>I3+D3</f>
        <v>676.0</v>
      </c>
      <c r="K3" s="90"/>
      <c r="M3" s="92" t="s">
        <v>317</v>
      </c>
      <c r="N3" s="93" t="n">
        <v>2436</v>
      </c>
      <c r="O3" s="93" t="n">
        <v>46</v>
      </c>
      <c r="P3" s="93" t="n">
        <v>2482</v>
      </c>
      <c r="Q3" s="93" t="n">
        <v>345</v>
      </c>
      <c r="R3" s="93" t="n">
        <v>2827</v>
      </c>
    </row>
    <row r="4">
      <c r="A4" s="92" t="n">
        <v>2025</v>
      </c>
      <c r="B4" s="88" t="n">
        <v>410</v>
      </c>
      <c r="C4" s="89" t="n">
        <v>35</v>
      </c>
      <c r="D4" s="89" t="n">
        <f>B4+C4</f>
        <v>445.0</v>
      </c>
      <c r="E4" s="90">
        <f>(D4-D6)/D6</f>
      </c>
      <c r="F4" s="89" t="n">
        <v>85</v>
      </c>
      <c r="G4" s="89" t="n">
        <v>64</v>
      </c>
      <c r="H4" s="89" t="n">
        <v>36</v>
      </c>
      <c r="I4" s="89" t="n">
        <v>185</v>
      </c>
      <c r="J4" s="94" t="n">
        <v>630</v>
      </c>
      <c r="K4" s="90">
        <f>(J4-J6)/J6</f>
      </c>
      <c r="L4" s="9"/>
      <c r="M4" s="95" t="n">
        <v>2025</v>
      </c>
      <c r="N4" s="93" t="n">
        <v>2350</v>
      </c>
      <c r="O4" s="93" t="n">
        <v>46</v>
      </c>
      <c r="P4" s="93">
        <f>N4+O4</f>
      </c>
      <c r="Q4" s="93" t="n">
        <v>241</v>
      </c>
      <c r="R4" s="93" t="n">
        <v>2637</v>
      </c>
      <c r="S4" s="9"/>
      <c r="U4" s="9"/>
      <c r="V4" s="9"/>
      <c r="W4" s="9"/>
    </row>
    <row r="5">
      <c r="A5" s="87" t="s">
        <v>318</v>
      </c>
      <c r="B5" s="9" t="n">
        <v>409</v>
      </c>
      <c r="C5" s="89" t="n">
        <v>34</v>
      </c>
      <c r="D5" s="94" t="n">
        <v>443</v>
      </c>
      <c r="E5" s="90"/>
      <c r="F5" s="89" t="n">
        <v>69</v>
      </c>
      <c r="G5" s="89" t="n">
        <v>41</v>
      </c>
      <c r="H5" s="89" t="n">
        <v>18</v>
      </c>
      <c r="I5" s="89" t="n">
        <v>128</v>
      </c>
      <c r="J5" s="91" t="n">
        <f>I5+D5</f>
        <v>571.0</v>
      </c>
      <c r="K5" s="90"/>
      <c r="M5" s="92" t="s">
        <v>319</v>
      </c>
      <c r="N5" s="93" t="n">
        <v>2396</v>
      </c>
      <c r="O5" s="93" t="n">
        <v>41</v>
      </c>
      <c r="P5" s="93" t="n">
        <v>2437</v>
      </c>
      <c r="Q5" s="93" t="n">
        <v>160</v>
      </c>
      <c r="R5" s="93" t="n">
        <v>2597</v>
      </c>
    </row>
    <row r="6">
      <c r="A6" s="92" t="n">
        <v>2024</v>
      </c>
      <c r="B6" s="94" t="n">
        <v>401</v>
      </c>
      <c r="C6" s="89" t="n">
        <v>30</v>
      </c>
      <c r="D6" s="96" t="n">
        <f>B6+C6</f>
        <v>431.0</v>
      </c>
      <c r="E6" s="90">
        <f>(D6-D8)/D8</f>
      </c>
      <c r="F6" s="89" t="n">
        <v>54</v>
      </c>
      <c r="G6" s="89" t="n">
        <v>22</v>
      </c>
      <c r="H6" s="89" t="n">
        <v>14</v>
      </c>
      <c r="I6" s="89" t="n">
        <v>90</v>
      </c>
      <c r="J6" s="94" t="n">
        <v>521</v>
      </c>
      <c r="K6" s="90">
        <f>(J6-J8)/J8</f>
      </c>
      <c r="L6" s="9"/>
      <c r="M6" s="95" t="n">
        <v>2024</v>
      </c>
      <c r="N6" s="93" t="n">
        <v>2300</v>
      </c>
      <c r="O6" s="93" t="n">
        <v>39</v>
      </c>
      <c r="P6" s="93">
        <f>N6+O6</f>
      </c>
      <c r="Q6" s="93" t="n">
        <v>133</v>
      </c>
      <c r="R6" s="93" t="n">
        <v>2472</v>
      </c>
      <c r="S6" s="9"/>
      <c r="T6" s="34"/>
      <c r="U6" s="9"/>
      <c r="V6" s="9"/>
      <c r="W6" s="9"/>
    </row>
    <row r="7">
      <c r="A7" s="87" t="s">
        <v>320</v>
      </c>
      <c r="B7" s="88" t="n">
        <v>374</v>
      </c>
      <c r="C7" s="89" t="n">
        <v>25</v>
      </c>
      <c r="D7" s="88" t="n">
        <v>399</v>
      </c>
      <c r="E7" s="90"/>
      <c r="F7" s="89" t="n">
        <v>39</v>
      </c>
      <c r="G7" s="89" t="n">
        <v>10</v>
      </c>
      <c r="H7" s="89" t="n">
        <v>9</v>
      </c>
      <c r="I7" s="89" t="n">
        <v>58</v>
      </c>
      <c r="J7" s="91" t="n">
        <f>I7+D7</f>
        <v>457.0</v>
      </c>
      <c r="K7" s="90"/>
      <c r="M7" s="92" t="s">
        <v>321</v>
      </c>
      <c r="N7" s="93" t="n">
        <v>2189</v>
      </c>
      <c r="O7" s="93" t="n">
        <v>35</v>
      </c>
      <c r="P7" s="93" t="n">
        <v>2224</v>
      </c>
      <c r="Q7" s="93"/>
      <c r="R7" s="93"/>
    </row>
    <row r="8">
      <c r="A8" s="92" t="n">
        <v>2023</v>
      </c>
      <c r="B8" s="94" t="n">
        <v>363</v>
      </c>
      <c r="C8" s="89"/>
      <c r="D8" s="94" t="n">
        <v>363</v>
      </c>
      <c r="E8" s="90">
        <f>(D8-D9)/D9</f>
      </c>
      <c r="F8" s="89"/>
      <c r="G8" s="89"/>
      <c r="H8" s="89"/>
      <c r="I8" s="97" t="n">
        <v>70</v>
      </c>
      <c r="J8" s="94" t="n">
        <v>433</v>
      </c>
      <c r="K8" s="90">
        <f>(J8-J9)/J9</f>
      </c>
      <c r="L8" s="9"/>
      <c r="M8" s="95" t="n">
        <v>2023</v>
      </c>
      <c r="N8" s="93" t="n">
        <v>2190</v>
      </c>
      <c r="O8" s="93"/>
      <c r="P8" s="93">
        <f>N8+O8</f>
      </c>
      <c r="Q8" s="93" t="n">
        <v>99</v>
      </c>
      <c r="R8" s="93" t="n">
        <v>2289</v>
      </c>
      <c r="S8" s="9"/>
      <c r="U8" s="9"/>
      <c r="V8" s="9"/>
      <c r="W8" s="9"/>
    </row>
    <row r="9">
      <c r="A9" s="92" t="n">
        <v>2022</v>
      </c>
      <c r="B9" s="94" t="n">
        <v>329</v>
      </c>
      <c r="C9" s="89"/>
      <c r="D9" s="94" t="n">
        <v>329</v>
      </c>
      <c r="E9" s="90">
        <f>(D9-D10)/D10</f>
      </c>
      <c r="F9" s="89"/>
      <c r="G9" s="89"/>
      <c r="H9" s="89"/>
      <c r="I9" s="97" t="n">
        <v>43</v>
      </c>
      <c r="J9" s="94" t="n">
        <v>372</v>
      </c>
      <c r="K9" s="90">
        <f>(J9-J10)/J10</f>
      </c>
      <c r="L9" s="9"/>
      <c r="M9" s="95" t="n">
        <v>2022</v>
      </c>
      <c r="N9" s="93" t="n">
        <v>2067</v>
      </c>
      <c r="O9" s="93"/>
      <c r="P9" s="93">
        <f>N9+O9</f>
      </c>
      <c r="Q9" s="93" t="n">
        <v>120</v>
      </c>
      <c r="R9" s="93" t="n">
        <v>2187</v>
      </c>
      <c r="S9" s="9"/>
      <c r="U9" s="9"/>
      <c r="V9" s="9"/>
      <c r="W9" s="9"/>
    </row>
    <row r="10">
      <c r="A10" s="92" t="n">
        <v>2021</v>
      </c>
      <c r="B10" s="94" t="n">
        <v>288</v>
      </c>
      <c r="C10" s="89"/>
      <c r="D10" s="94" t="n">
        <v>288</v>
      </c>
      <c r="E10" s="90">
        <f>(D10-D11)/D11</f>
      </c>
      <c r="F10" s="89"/>
      <c r="G10" s="89"/>
      <c r="H10" s="89"/>
      <c r="I10" s="97" t="n">
        <v>7</v>
      </c>
      <c r="J10" s="94" t="n">
        <v>295</v>
      </c>
      <c r="K10" s="90">
        <f>(J10-J11)/J11</f>
      </c>
      <c r="L10" s="9"/>
      <c r="M10" s="95" t="n">
        <v>2021</v>
      </c>
      <c r="N10" s="93" t="n">
        <v>1861</v>
      </c>
      <c r="O10" s="93"/>
      <c r="P10" s="93">
        <f>N10+O10</f>
      </c>
      <c r="Q10" s="93" t="n">
        <v>9</v>
      </c>
      <c r="R10" s="93" t="n">
        <v>1870</v>
      </c>
      <c r="S10" s="9"/>
      <c r="T10" s="98"/>
      <c r="U10" s="9"/>
      <c r="V10" s="9"/>
      <c r="W10" s="9"/>
    </row>
    <row r="11">
      <c r="A11" s="92" t="n">
        <v>2020</v>
      </c>
      <c r="B11" s="94" t="n">
        <v>187</v>
      </c>
      <c r="C11" s="89"/>
      <c r="D11" s="94" t="n">
        <v>187</v>
      </c>
      <c r="E11" s="90">
        <f>(D11-D12)/D12</f>
      </c>
      <c r="F11" s="89"/>
      <c r="G11" s="89"/>
      <c r="H11" s="89"/>
      <c r="I11" s="89"/>
      <c r="J11" s="88" t="n">
        <v>187</v>
      </c>
      <c r="K11" s="90">
        <f>(J11-J12)/J12</f>
      </c>
      <c r="L11" s="9"/>
      <c r="M11" s="95" t="n">
        <v>2020</v>
      </c>
      <c r="N11" s="93" t="n">
        <v>1351</v>
      </c>
      <c r="O11" s="93"/>
      <c r="P11" s="93">
        <f>N11+O11</f>
      </c>
      <c r="Q11" s="93"/>
      <c r="R11" s="93" t="n">
        <v>1351</v>
      </c>
      <c r="S11" s="9"/>
      <c r="T11" s="9"/>
      <c r="U11" s="9"/>
      <c r="V11" s="9"/>
      <c r="W11" s="9"/>
    </row>
    <row r="12">
      <c r="A12" s="92" t="n">
        <v>2019</v>
      </c>
      <c r="B12" s="94" t="n">
        <v>114</v>
      </c>
      <c r="C12" s="89"/>
      <c r="D12" s="94" t="n">
        <v>114</v>
      </c>
      <c r="E12" s="90">
        <f>(D12-D13)/D13</f>
      </c>
      <c r="F12" s="89"/>
      <c r="G12" s="89"/>
      <c r="H12" s="89"/>
      <c r="I12" s="89"/>
      <c r="J12" s="94" t="n">
        <v>114</v>
      </c>
      <c r="K12" s="90">
        <f>(J12-J13)/J13</f>
      </c>
      <c r="L12" s="9"/>
      <c r="M12" s="95" t="n">
        <v>2019</v>
      </c>
      <c r="N12" s="93" t="n">
        <v>825</v>
      </c>
      <c r="O12" s="93"/>
      <c r="P12" s="93">
        <f>N12+O12</f>
      </c>
      <c r="Q12" s="93"/>
      <c r="R12" s="93" t="n">
        <v>825</v>
      </c>
      <c r="S12" s="9"/>
      <c r="T12" s="9"/>
      <c r="U12" s="9"/>
      <c r="V12" s="9"/>
      <c r="W12" s="9"/>
    </row>
    <row r="13">
      <c r="A13" s="92" t="n">
        <v>2018</v>
      </c>
      <c r="B13" s="94" t="n">
        <v>63</v>
      </c>
      <c r="C13" s="89"/>
      <c r="D13" s="94" t="n">
        <v>63</v>
      </c>
      <c r="E13" s="90">
        <f>(D13-D14)/D14</f>
      </c>
      <c r="F13" s="89"/>
      <c r="G13" s="89"/>
      <c r="H13" s="89"/>
      <c r="I13" s="89"/>
      <c r="J13" s="94" t="n">
        <v>63</v>
      </c>
      <c r="K13" s="90">
        <f>(J13-J14)/J14</f>
      </c>
      <c r="L13" s="9"/>
      <c r="M13" s="95" t="n">
        <v>2018</v>
      </c>
      <c r="N13" s="93" t="n">
        <v>260</v>
      </c>
      <c r="O13" s="93"/>
      <c r="P13" s="93">
        <f>N13+O13</f>
      </c>
      <c r="Q13" s="93"/>
      <c r="R13" s="93" t="n">
        <v>260</v>
      </c>
      <c r="S13" s="9"/>
      <c r="T13" s="9"/>
      <c r="U13" s="9"/>
      <c r="V13" s="9"/>
      <c r="W13" s="9"/>
    </row>
    <row r="14">
      <c r="A14" s="92" t="n">
        <v>2017</v>
      </c>
      <c r="B14" s="94" t="n">
        <v>32</v>
      </c>
      <c r="C14" s="89"/>
      <c r="D14" s="94" t="n">
        <v>32</v>
      </c>
      <c r="E14" s="90"/>
      <c r="F14" s="89"/>
      <c r="G14" s="89"/>
      <c r="H14" s="89"/>
      <c r="I14" s="89"/>
      <c r="J14" s="94" t="n">
        <v>32</v>
      </c>
      <c r="K14" s="89"/>
      <c r="L14" s="9"/>
      <c r="M14" s="95" t="n">
        <v>2017</v>
      </c>
      <c r="N14" s="93" t="n">
        <v>43</v>
      </c>
      <c r="O14" s="93"/>
      <c r="P14" s="93">
        <f>N14+O14</f>
      </c>
      <c r="Q14" s="93"/>
      <c r="R14" s="93" t="n">
        <v>43</v>
      </c>
      <c r="S14" s="9"/>
      <c r="T14" s="9"/>
      <c r="U14" s="9"/>
      <c r="V14" s="9"/>
      <c r="W14" s="9"/>
    </row>
    <row r="15">
      <c r="A15" s="64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>
      <c r="A16" s="64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>
      <c r="A17" s="64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>
      <c r="A18" s="64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>
      <c r="A19" s="64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>
      <c r="A20" s="64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>
      <c r="A21" s="64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>
      <c r="A22" s="64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>
      <c r="A23" s="64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34"/>
      <c r="Q23" s="9"/>
      <c r="R23" s="9"/>
      <c r="S23" s="9"/>
      <c r="T23" s="9"/>
      <c r="U23" s="9"/>
      <c r="V23" s="9"/>
      <c r="W23" s="9"/>
    </row>
    <row r="24">
      <c r="A24" s="64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>
      <c r="A25" s="64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>
      <c r="A26" s="64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>
      <c r="A27" s="64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>
      <c r="A28" s="64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>
      <c r="A29" s="64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>
      <c r="A30" s="64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>
      <c r="A31" s="6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>
      <c r="A32" s="6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>
      <c r="A33" s="6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>
      <c r="A34" s="6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>
      <c r="A35" s="6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>
      <c r="A36" s="6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>
      <c r="A37" s="6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>
      <c r="A38" s="6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>
      <c r="A39" s="6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>
      <c r="A40" s="6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>
      <c r="A41" s="6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>
      <c r="A42" s="6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>
      <c r="A43" s="6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>
      <c r="A44" s="6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>
      <c r="A45" s="6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>
      <c r="A46" s="6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>
      <c r="A47" s="6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>
      <c r="A48" s="6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>
      <c r="A49" s="6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>
      <c r="A50" s="6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>
      <c r="A51" s="6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>
      <c r="A52" s="6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>
      <c r="A53" s="6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>
      <c r="A54" s="6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>
      <c r="A55" s="6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>
      <c r="A56" s="6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>
      <c r="A57" s="6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>
      <c r="A58" s="6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>
      <c r="A59" s="6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>
      <c r="A60" s="6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>
      <c r="A61" s="6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>
      <c r="A62" s="6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>
      <c r="A63" s="6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>
      <c r="A64" s="6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>
      <c r="A65" s="6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>
      <c r="A66" s="6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>
      <c r="A67" s="6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>
      <c r="A68" s="6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>
      <c r="A69" s="6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>
      <c r="A70" s="6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>
      <c r="A71" s="6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>
      <c r="A72" s="6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>
      <c r="A73" s="6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>
      <c r="A74" s="6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>
      <c r="A75" s="6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>
      <c r="A76" s="6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>
      <c r="A77" s="6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>
      <c r="A78" s="6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>
      <c r="A79" s="6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>
      <c r="A80" s="6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>
      <c r="A81" s="6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>
      <c r="A82" s="6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>
      <c r="A83" s="6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</row>
    <row r="84">
      <c r="A84" s="6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</row>
    <row r="85">
      <c r="A85" s="6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</row>
    <row r="86">
      <c r="A86" s="6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</row>
    <row r="87">
      <c r="A87" s="6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</row>
    <row r="88">
      <c r="A88" s="6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</row>
    <row r="89">
      <c r="A89" s="64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</row>
    <row r="90">
      <c r="A90" s="64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</row>
    <row r="91">
      <c r="A91" s="64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</row>
    <row r="92">
      <c r="A92" s="64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</row>
    <row r="93">
      <c r="A93" s="64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</row>
    <row r="94">
      <c r="A94" s="64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</row>
    <row r="95">
      <c r="A95" s="64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</row>
    <row r="96">
      <c r="A96" s="64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</row>
    <row r="97">
      <c r="A97" s="64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</row>
    <row r="98">
      <c r="A98" s="64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</row>
    <row r="99">
      <c r="A99" s="64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</row>
    <row r="100">
      <c r="A100" s="64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</row>
    <row r="101">
      <c r="A101" s="64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</row>
    <row r="102">
      <c r="A102" s="64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</row>
    <row r="103">
      <c r="A103" s="64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</row>
    <row r="104">
      <c r="A104" s="64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</row>
    <row r="105">
      <c r="A105" s="64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</row>
    <row r="106">
      <c r="A106" s="64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</row>
    <row r="107">
      <c r="A107" s="64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</row>
    <row r="108">
      <c r="A108" s="64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</row>
    <row r="109">
      <c r="A109" s="64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</row>
    <row r="110">
      <c r="A110" s="64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</row>
    <row r="111">
      <c r="A111" s="64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</row>
    <row r="112">
      <c r="A112" s="64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</row>
    <row r="113">
      <c r="A113" s="64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</row>
    <row r="114">
      <c r="A114" s="64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</row>
    <row r="115">
      <c r="A115" s="64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</row>
    <row r="116">
      <c r="A116" s="64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</row>
    <row r="117">
      <c r="A117" s="64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</row>
    <row r="118">
      <c r="A118" s="64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</row>
    <row r="119">
      <c r="A119" s="64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</row>
    <row r="120">
      <c r="A120" s="64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</row>
    <row r="121">
      <c r="A121" s="64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</row>
    <row r="122">
      <c r="A122" s="64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</row>
    <row r="123">
      <c r="A123" s="64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</row>
    <row r="124">
      <c r="A124" s="64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</row>
    <row r="125">
      <c r="A125" s="64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</row>
    <row r="126">
      <c r="A126" s="64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</row>
    <row r="127">
      <c r="A127" s="64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</row>
    <row r="128">
      <c r="A128" s="64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</row>
    <row r="129">
      <c r="A129" s="64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</row>
    <row r="130">
      <c r="A130" s="64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</row>
    <row r="131">
      <c r="A131" s="64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</row>
    <row r="132">
      <c r="A132" s="64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</row>
    <row r="133">
      <c r="A133" s="64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</row>
    <row r="134">
      <c r="A134" s="64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</row>
    <row r="135">
      <c r="A135" s="64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</row>
    <row r="136">
      <c r="A136" s="64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</row>
    <row r="137">
      <c r="A137" s="64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</row>
    <row r="138">
      <c r="A138" s="64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</row>
    <row r="139">
      <c r="A139" s="64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</row>
    <row r="140">
      <c r="A140" s="64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</row>
    <row r="141">
      <c r="A141" s="64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</row>
    <row r="142">
      <c r="A142" s="64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</row>
    <row r="143">
      <c r="A143" s="64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>
      <c r="A144" s="64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>
      <c r="A145" s="64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</row>
    <row r="146">
      <c r="A146" s="64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</row>
    <row r="147">
      <c r="A147" s="64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</row>
    <row r="148">
      <c r="A148" s="64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</row>
    <row r="149">
      <c r="A149" s="64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</row>
    <row r="150">
      <c r="A150" s="64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</row>
    <row r="151">
      <c r="A151" s="64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</row>
    <row r="152">
      <c r="A152" s="64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</row>
    <row r="153">
      <c r="A153" s="64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</row>
    <row r="154">
      <c r="A154" s="64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</row>
    <row r="155">
      <c r="A155" s="64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</row>
    <row r="156">
      <c r="A156" s="64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</row>
    <row r="157">
      <c r="A157" s="64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</row>
    <row r="158">
      <c r="A158" s="64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</row>
    <row r="159">
      <c r="A159" s="64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</row>
    <row r="160">
      <c r="A160" s="64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</row>
    <row r="161">
      <c r="A161" s="64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</row>
    <row r="162">
      <c r="A162" s="64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</row>
    <row r="163">
      <c r="A163" s="64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</row>
    <row r="164">
      <c r="A164" s="64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</row>
    <row r="165">
      <c r="A165" s="64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</row>
    <row r="166">
      <c r="A166" s="64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</row>
    <row r="167">
      <c r="A167" s="64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</row>
    <row r="168">
      <c r="A168" s="64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</row>
    <row r="169">
      <c r="A169" s="64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</row>
    <row r="170">
      <c r="A170" s="64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</row>
    <row r="171">
      <c r="A171" s="64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</row>
    <row r="172">
      <c r="A172" s="64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</row>
    <row r="173">
      <c r="A173" s="64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</row>
    <row r="174">
      <c r="A174" s="64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</row>
    <row r="175">
      <c r="A175" s="64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</row>
    <row r="176">
      <c r="A176" s="64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</row>
    <row r="177">
      <c r="A177" s="64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</row>
    <row r="178">
      <c r="A178" s="64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</row>
    <row r="179">
      <c r="A179" s="64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</row>
    <row r="180">
      <c r="A180" s="64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</row>
    <row r="181">
      <c r="A181" s="64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</row>
    <row r="182">
      <c r="A182" s="64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</row>
    <row r="183">
      <c r="A183" s="64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</row>
    <row r="184">
      <c r="A184" s="64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</row>
    <row r="185">
      <c r="A185" s="64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</row>
    <row r="186">
      <c r="A186" s="64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</row>
    <row r="187">
      <c r="A187" s="64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</row>
    <row r="188">
      <c r="A188" s="64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</row>
    <row r="189">
      <c r="A189" s="64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</row>
    <row r="190">
      <c r="A190" s="64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</row>
  </sheetData>
  <mergeCells count="2">
    <mergeCell ref="A1:K1"/>
    <mergeCell ref="M1:R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8" width="16.59" customWidth="1"/>
  </cols>
  <sheetData>
    <row r="1">
      <c r="A1" s="51" t="s">
        <v>322</v>
      </c>
      <c r="B1" s="51" t="s">
        <v>323</v>
      </c>
      <c r="C1" s="51" t="s">
        <v>324</v>
      </c>
      <c r="D1" s="51" t="s">
        <v>325</v>
      </c>
      <c r="E1" s="51" t="s">
        <v>326</v>
      </c>
      <c r="F1" s="51" t="s">
        <v>327</v>
      </c>
    </row>
    <row r="2">
      <c r="A2" s="52" t="s">
        <v>328</v>
      </c>
      <c r="B2" s="54" t="n">
        <v>20851717</v>
      </c>
      <c r="C2" s="99" t="n">
        <v>0.562</v>
      </c>
      <c r="D2" s="54" t="n">
        <v>8886483</v>
      </c>
      <c r="E2" s="99" t="n">
        <v>0.682</v>
      </c>
      <c r="F2" s="99" t="n">
        <v>1.346</v>
      </c>
    </row>
    <row r="3">
      <c r="A3" s="52" t="s">
        <v>329</v>
      </c>
      <c r="B3" s="54" t="n">
        <v>8011027</v>
      </c>
      <c r="C3" s="99" t="n">
        <v>0.216</v>
      </c>
      <c r="D3" s="54" t="n">
        <v>3109700</v>
      </c>
      <c r="E3" s="99" t="n">
        <v>0.238</v>
      </c>
      <c r="F3" s="99" t="n">
        <v>1.576</v>
      </c>
    </row>
    <row r="4">
      <c r="A4" s="52" t="s">
        <v>330</v>
      </c>
      <c r="B4" s="54" t="n">
        <v>6806189</v>
      </c>
      <c r="C4" s="99" t="n">
        <v>0.183</v>
      </c>
      <c r="D4" s="54" t="n">
        <v>802219</v>
      </c>
      <c r="E4" s="99" t="n">
        <v>0.062</v>
      </c>
      <c r="F4" s="99" t="n">
        <v>7.484</v>
      </c>
    </row>
    <row r="5">
      <c r="A5" s="52" t="s">
        <v>331</v>
      </c>
      <c r="B5" s="54" t="n">
        <v>1451119</v>
      </c>
      <c r="C5" s="99" t="n">
        <v>0.039</v>
      </c>
      <c r="D5" s="54" t="n">
        <v>239347</v>
      </c>
      <c r="E5" s="99" t="n">
        <v>0.018</v>
      </c>
      <c r="F5" s="99" t="n">
        <v>5.063</v>
      </c>
    </row>
    <row r="6">
      <c r="A6" s="52" t="s">
        <v>332</v>
      </c>
      <c r="B6" s="54" t="n">
        <v>37120052</v>
      </c>
      <c r="C6" s="99" t="n">
        <v>1</v>
      </c>
      <c r="D6" s="54" t="n">
        <v>13037749</v>
      </c>
      <c r="E6" s="99" t="n">
        <v>1</v>
      </c>
      <c r="F6" s="99" t="n">
        <v>1.847</v>
      </c>
    </row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34" width="16.59" customWidth="1"/>
  </cols>
  <sheetData>
    <row r="1">
      <c r="A1" s="34" t="s">
        <v>333</v>
      </c>
      <c r="I1" s="34" t="s">
        <v>334</v>
      </c>
      <c r="Q1" s="34" t="s">
        <v>335</v>
      </c>
      <c r="S1" s="9"/>
      <c r="T1" s="9"/>
      <c r="U1" s="9"/>
      <c r="V1" s="9"/>
      <c r="W1" s="9"/>
      <c r="X1" s="9"/>
      <c r="Y1" s="34" t="s">
        <v>336</v>
      </c>
      <c r="Z1" s="9"/>
      <c r="AA1" s="9"/>
      <c r="AB1" s="9"/>
    </row>
    <row r="2">
      <c r="A2" s="51" t="s">
        <v>337</v>
      </c>
      <c r="B2" s="51" t="s">
        <v>338</v>
      </c>
      <c r="C2" s="51" t="s">
        <v>339</v>
      </c>
      <c r="D2" s="51" t="s">
        <v>340</v>
      </c>
      <c r="E2" s="51" t="s">
        <v>341</v>
      </c>
      <c r="F2" s="51" t="s">
        <v>342</v>
      </c>
      <c r="G2" s="51" t="s">
        <v>343</v>
      </c>
      <c r="I2" s="51" t="s">
        <v>344</v>
      </c>
      <c r="J2" s="51" t="s">
        <v>345</v>
      </c>
      <c r="K2" s="51" t="s">
        <v>346</v>
      </c>
      <c r="L2" s="51" t="s">
        <v>347</v>
      </c>
      <c r="M2" s="51" t="s">
        <v>348</v>
      </c>
      <c r="N2" s="51" t="s">
        <v>349</v>
      </c>
      <c r="O2" s="51" t="s">
        <v>350</v>
      </c>
      <c r="Q2" s="51" t="s">
        <v>351</v>
      </c>
      <c r="R2" s="51" t="s">
        <v>352</v>
      </c>
      <c r="S2" s="51" t="s">
        <v>353</v>
      </c>
      <c r="T2" s="51" t="s">
        <v>354</v>
      </c>
      <c r="U2" s="51" t="s">
        <v>355</v>
      </c>
      <c r="V2" s="51" t="s">
        <v>356</v>
      </c>
      <c r="W2" s="51" t="s">
        <v>357</v>
      </c>
      <c r="X2" s="9"/>
      <c r="Y2" s="51" t="s">
        <v>358</v>
      </c>
      <c r="Z2" s="51" t="s">
        <v>359</v>
      </c>
      <c r="AA2" s="51" t="s">
        <v>360</v>
      </c>
      <c r="AB2" s="51" t="s">
        <v>361</v>
      </c>
      <c r="AC2" s="51" t="s">
        <v>362</v>
      </c>
      <c r="AD2" s="51" t="s">
        <v>363</v>
      </c>
      <c r="AE2" s="51" t="s">
        <v>364</v>
      </c>
    </row>
    <row r="3">
      <c r="A3" s="52" t="s">
        <v>365</v>
      </c>
      <c r="B3" s="53" t="s">
        <v>366</v>
      </c>
      <c r="C3" s="54" t="n">
        <v>4405948</v>
      </c>
      <c r="D3" s="99" t="n">
        <v>0.532</v>
      </c>
      <c r="E3" s="54" t="n">
        <v>2004054</v>
      </c>
      <c r="F3" s="99" t="n">
        <v>0.569</v>
      </c>
      <c r="G3" s="99" t="n">
        <v>1.199</v>
      </c>
      <c r="I3" s="52" t="s">
        <v>367</v>
      </c>
      <c r="J3" s="53" t="s">
        <v>368</v>
      </c>
      <c r="K3" s="54" t="n">
        <v>1492991</v>
      </c>
      <c r="L3" s="99" t="n">
        <v>0.524</v>
      </c>
      <c r="M3" s="54" t="n">
        <v>485310</v>
      </c>
      <c r="N3" s="99" t="n">
        <v>0.609</v>
      </c>
      <c r="O3" s="99" t="n">
        <v>2.076</v>
      </c>
      <c r="Q3" s="52" t="s">
        <v>369</v>
      </c>
      <c r="R3" s="53" t="s">
        <v>370</v>
      </c>
      <c r="S3" s="54" t="n">
        <v>736961</v>
      </c>
      <c r="T3" s="99" t="n">
        <v>0.325</v>
      </c>
      <c r="U3" s="54" t="n">
        <v>87254</v>
      </c>
      <c r="V3" s="99" t="n">
        <v>0.479</v>
      </c>
      <c r="W3" s="99" t="n">
        <v>7.446</v>
      </c>
      <c r="X3" s="9"/>
      <c r="Y3" s="52" t="s">
        <v>371</v>
      </c>
      <c r="Z3" s="53" t="s">
        <v>372</v>
      </c>
      <c r="AA3" s="54" t="n">
        <v>272110</v>
      </c>
      <c r="AB3" s="99" t="n">
        <v>0.57</v>
      </c>
      <c r="AC3" s="54" t="n">
        <v>40518</v>
      </c>
      <c r="AD3" s="99" t="n">
        <v>0.703</v>
      </c>
      <c r="AE3" s="99" t="n">
        <v>5.716</v>
      </c>
    </row>
    <row r="4">
      <c r="A4" s="52" t="s">
        <v>373</v>
      </c>
      <c r="B4" s="53" t="s">
        <v>374</v>
      </c>
      <c r="C4" s="54" t="n">
        <v>678298</v>
      </c>
      <c r="D4" s="99" t="n">
        <v>0.082</v>
      </c>
      <c r="E4" s="54" t="n">
        <v>337575</v>
      </c>
      <c r="F4" s="99" t="n">
        <v>0.096</v>
      </c>
      <c r="G4" s="99" t="n">
        <v>1.009</v>
      </c>
      <c r="I4" s="52" t="s">
        <v>375</v>
      </c>
      <c r="J4" s="53" t="s">
        <v>376</v>
      </c>
      <c r="K4" s="54" t="n">
        <v>32597</v>
      </c>
      <c r="L4" s="99" t="n">
        <v>0.011</v>
      </c>
      <c r="M4" s="54" t="n">
        <v>17275</v>
      </c>
      <c r="N4" s="99" t="n">
        <v>0.022</v>
      </c>
      <c r="O4" s="99" t="n">
        <v>0.887</v>
      </c>
      <c r="Q4" s="52" t="s">
        <v>377</v>
      </c>
      <c r="R4" s="53" t="s">
        <v>378</v>
      </c>
      <c r="S4" s="54" t="n">
        <v>105429</v>
      </c>
      <c r="T4" s="99" t="n">
        <v>0.047</v>
      </c>
      <c r="U4" s="54" t="n">
        <v>12525</v>
      </c>
      <c r="V4" s="99" t="n">
        <v>0.068</v>
      </c>
      <c r="W4" s="99" t="n">
        <v>7.417</v>
      </c>
      <c r="X4" s="9"/>
      <c r="Y4" s="52" t="s">
        <v>379</v>
      </c>
      <c r="Z4" s="53" t="s">
        <v>380</v>
      </c>
      <c r="AA4" s="54" t="n">
        <v>4417</v>
      </c>
      <c r="AB4" s="99" t="n">
        <v>0.009</v>
      </c>
      <c r="AC4" s="53" t="n">
        <v>782</v>
      </c>
      <c r="AD4" s="99" t="n">
        <v>0.014</v>
      </c>
      <c r="AE4" s="99" t="n">
        <v>4.648</v>
      </c>
    </row>
    <row r="5">
      <c r="A5" s="52" t="s">
        <v>381</v>
      </c>
      <c r="B5" s="53" t="s">
        <v>382</v>
      </c>
      <c r="C5" s="54" t="n">
        <v>5084246</v>
      </c>
      <c r="D5" s="99" t="n">
        <v>0.614</v>
      </c>
      <c r="E5" s="54" t="n">
        <v>2341629</v>
      </c>
      <c r="F5" s="99" t="n">
        <v>0.665</v>
      </c>
      <c r="G5" s="99" t="n">
        <v>1.171</v>
      </c>
      <c r="I5" s="52" t="s">
        <v>383</v>
      </c>
      <c r="J5" s="53" t="s">
        <v>384</v>
      </c>
      <c r="K5" s="54" t="n">
        <v>1525588</v>
      </c>
      <c r="L5" s="99" t="n">
        <v>0.535</v>
      </c>
      <c r="M5" s="54" t="n">
        <v>502585</v>
      </c>
      <c r="N5" s="99" t="n">
        <v>0.631</v>
      </c>
      <c r="O5" s="99" t="n">
        <v>2.035</v>
      </c>
      <c r="Q5" s="52" t="s">
        <v>385</v>
      </c>
      <c r="R5" s="53" t="s">
        <v>386</v>
      </c>
      <c r="S5" s="54" t="n">
        <v>842390</v>
      </c>
      <c r="T5" s="99" t="n">
        <v>0.372</v>
      </c>
      <c r="U5" s="54" t="n">
        <v>99779</v>
      </c>
      <c r="V5" s="99" t="n">
        <v>0.547</v>
      </c>
      <c r="W5" s="99" t="n">
        <v>7.443</v>
      </c>
      <c r="X5" s="9"/>
      <c r="Y5" s="52" t="s">
        <v>387</v>
      </c>
      <c r="Z5" s="53" t="s">
        <v>388</v>
      </c>
      <c r="AA5" s="54" t="n">
        <v>276527</v>
      </c>
      <c r="AB5" s="99" t="n">
        <v>0.579</v>
      </c>
      <c r="AC5" s="54" t="n">
        <v>41300</v>
      </c>
      <c r="AD5" s="99" t="n">
        <v>0.717</v>
      </c>
      <c r="AE5" s="99" t="n">
        <v>5.696</v>
      </c>
    </row>
    <row r="6">
      <c r="A6" s="52" t="s">
        <v>389</v>
      </c>
      <c r="B6" s="53" t="s">
        <v>390</v>
      </c>
      <c r="C6" s="54" t="n">
        <v>1125227</v>
      </c>
      <c r="D6" s="99" t="n">
        <v>0.136</v>
      </c>
      <c r="E6" s="54" t="n">
        <v>399197</v>
      </c>
      <c r="F6" s="99" t="n">
        <v>0.113</v>
      </c>
      <c r="G6" s="99" t="n">
        <v>1.819</v>
      </c>
      <c r="I6" s="52" t="s">
        <v>391</v>
      </c>
      <c r="J6" s="53" t="s">
        <v>392</v>
      </c>
      <c r="K6" s="54" t="n">
        <v>312968</v>
      </c>
      <c r="L6" s="99" t="n">
        <v>0.11</v>
      </c>
      <c r="M6" s="54" t="n">
        <v>39600</v>
      </c>
      <c r="N6" s="99" t="n">
        <v>0.05</v>
      </c>
      <c r="O6" s="99" t="n">
        <v>6.903</v>
      </c>
      <c r="Q6" s="52" t="s">
        <v>393</v>
      </c>
      <c r="R6" s="53" t="s">
        <v>394</v>
      </c>
      <c r="S6" s="54" t="n">
        <v>886501</v>
      </c>
      <c r="T6" s="99" t="n">
        <v>0.392</v>
      </c>
      <c r="U6" s="54" t="n">
        <v>28743</v>
      </c>
      <c r="V6" s="99" t="n">
        <v>0.158</v>
      </c>
      <c r="W6" s="99" t="n">
        <v>29.842</v>
      </c>
      <c r="X6" s="9"/>
      <c r="Y6" s="52" t="s">
        <v>395</v>
      </c>
      <c r="Z6" s="53" t="s">
        <v>396</v>
      </c>
      <c r="AA6" s="54" t="n">
        <v>84694</v>
      </c>
      <c r="AB6" s="99" t="n">
        <v>0.177</v>
      </c>
      <c r="AC6" s="54" t="n">
        <v>1305</v>
      </c>
      <c r="AD6" s="99" t="n">
        <v>0.023</v>
      </c>
      <c r="AE6" s="99" t="n">
        <v>63.9</v>
      </c>
    </row>
    <row r="7">
      <c r="A7" s="52" t="s">
        <v>397</v>
      </c>
      <c r="B7" s="53" t="s">
        <v>398</v>
      </c>
      <c r="C7" s="54" t="n">
        <v>657503</v>
      </c>
      <c r="D7" s="99" t="n">
        <v>0.079</v>
      </c>
      <c r="E7" s="54" t="n">
        <v>198841</v>
      </c>
      <c r="F7" s="99" t="n">
        <v>0.057</v>
      </c>
      <c r="G7" s="99" t="n">
        <v>2.307</v>
      </c>
      <c r="I7" s="52" t="s">
        <v>399</v>
      </c>
      <c r="J7" s="53" t="s">
        <v>400</v>
      </c>
      <c r="K7" s="54" t="n">
        <v>280778</v>
      </c>
      <c r="L7" s="99" t="n">
        <v>0.098</v>
      </c>
      <c r="M7" s="54" t="n">
        <v>41014</v>
      </c>
      <c r="N7" s="99" t="n">
        <v>0.052</v>
      </c>
      <c r="O7" s="99" t="n">
        <v>5.846</v>
      </c>
      <c r="Q7" s="52" t="s">
        <v>401</v>
      </c>
      <c r="R7" s="53" t="s">
        <v>402</v>
      </c>
      <c r="S7" s="54" t="n">
        <v>315025</v>
      </c>
      <c r="T7" s="99" t="n">
        <v>0.139</v>
      </c>
      <c r="U7" s="54" t="n">
        <v>14770</v>
      </c>
      <c r="V7" s="99" t="n">
        <v>0.081</v>
      </c>
      <c r="W7" s="99" t="n">
        <v>20.329</v>
      </c>
      <c r="X7" s="9"/>
      <c r="Y7" s="52" t="s">
        <v>403</v>
      </c>
      <c r="Z7" s="53" t="s">
        <v>404</v>
      </c>
      <c r="AA7" s="54" t="n">
        <v>80269</v>
      </c>
      <c r="AB7" s="99" t="n">
        <v>0.168</v>
      </c>
      <c r="AC7" s="54" t="n">
        <v>10004</v>
      </c>
      <c r="AD7" s="99" t="n">
        <v>0.173</v>
      </c>
      <c r="AE7" s="99" t="n">
        <v>7.024</v>
      </c>
    </row>
    <row r="8">
      <c r="A8" s="52" t="s">
        <v>405</v>
      </c>
      <c r="B8" s="53" t="s">
        <v>406</v>
      </c>
      <c r="C8" s="54" t="n">
        <v>561138</v>
      </c>
      <c r="D8" s="99" t="n">
        <v>0.068</v>
      </c>
      <c r="E8" s="54" t="n">
        <v>208877</v>
      </c>
      <c r="F8" s="99" t="n">
        <v>0.059</v>
      </c>
      <c r="G8" s="99" t="n">
        <v>1.686</v>
      </c>
      <c r="I8" s="52" t="s">
        <v>407</v>
      </c>
      <c r="J8" s="53" t="s">
        <v>408</v>
      </c>
      <c r="K8" s="54" t="n">
        <v>475468</v>
      </c>
      <c r="L8" s="99" t="n">
        <v>0.167</v>
      </c>
      <c r="M8" s="54" t="n">
        <v>84711</v>
      </c>
      <c r="N8" s="99" t="n">
        <v>0.106</v>
      </c>
      <c r="O8" s="99" t="n">
        <v>4.613</v>
      </c>
      <c r="Q8" s="52" t="s">
        <v>409</v>
      </c>
      <c r="R8" s="53" t="s">
        <v>410</v>
      </c>
      <c r="S8" s="54" t="n">
        <v>125039</v>
      </c>
      <c r="T8" s="99" t="n">
        <v>0.055</v>
      </c>
      <c r="U8" s="54" t="n">
        <v>20344</v>
      </c>
      <c r="V8" s="99" t="n">
        <v>0.112</v>
      </c>
      <c r="W8" s="99" t="n">
        <v>5.146</v>
      </c>
      <c r="X8" s="9"/>
      <c r="Y8" s="52" t="s">
        <v>411</v>
      </c>
      <c r="Z8" s="53" t="s">
        <v>412</v>
      </c>
      <c r="AA8" s="54" t="n">
        <v>164963</v>
      </c>
      <c r="AB8" s="99" t="n">
        <v>0.345</v>
      </c>
      <c r="AC8" s="54" t="n">
        <v>11309</v>
      </c>
      <c r="AD8" s="99" t="n">
        <v>0.196</v>
      </c>
      <c r="AE8" s="99" t="n">
        <v>13.587</v>
      </c>
    </row>
    <row r="9">
      <c r="A9" s="52" t="s">
        <v>413</v>
      </c>
      <c r="B9" s="53" t="s">
        <v>414</v>
      </c>
      <c r="C9" s="54" t="n">
        <v>593387</v>
      </c>
      <c r="D9" s="99" t="n">
        <v>0.072</v>
      </c>
      <c r="E9" s="54" t="n">
        <v>133803</v>
      </c>
      <c r="F9" s="99" t="n">
        <v>0.038</v>
      </c>
      <c r="G9" s="99" t="n">
        <v>3.435</v>
      </c>
      <c r="I9" s="52" t="s">
        <v>415</v>
      </c>
      <c r="J9" s="53" t="s">
        <v>416</v>
      </c>
      <c r="K9" s="54" t="n">
        <v>1069214</v>
      </c>
      <c r="L9" s="99" t="n">
        <v>0.375</v>
      </c>
      <c r="M9" s="54" t="n">
        <v>165325</v>
      </c>
      <c r="N9" s="99" t="n">
        <v>0.208</v>
      </c>
      <c r="O9" s="99" t="n">
        <v>5.467</v>
      </c>
      <c r="Q9" s="52" t="s">
        <v>417</v>
      </c>
      <c r="R9" s="53" t="s">
        <v>418</v>
      </c>
      <c r="S9" s="54" t="n">
        <v>1326565</v>
      </c>
      <c r="T9" s="99" t="n">
        <v>0.586</v>
      </c>
      <c r="U9" s="54" t="n">
        <v>63857</v>
      </c>
      <c r="V9" s="99" t="n">
        <v>0.351</v>
      </c>
      <c r="W9" s="99" t="n">
        <v>19.774</v>
      </c>
      <c r="X9" s="9"/>
      <c r="Y9" s="52" t="s">
        <v>419</v>
      </c>
      <c r="Z9" s="53" t="s">
        <v>420</v>
      </c>
      <c r="AA9" s="54" t="n">
        <v>36190</v>
      </c>
      <c r="AB9" s="99" t="n">
        <v>0.076</v>
      </c>
      <c r="AC9" s="54" t="n">
        <v>4996</v>
      </c>
      <c r="AD9" s="99" t="n">
        <v>0.087</v>
      </c>
      <c r="AE9" s="99" t="n">
        <v>6.244</v>
      </c>
    </row>
    <row r="10">
      <c r="A10" s="52" t="s">
        <v>421</v>
      </c>
      <c r="B10" s="53" t="s">
        <v>422</v>
      </c>
      <c r="C10" s="54" t="n">
        <v>2937255</v>
      </c>
      <c r="D10" s="99" t="n">
        <v>0.355</v>
      </c>
      <c r="E10" s="54" t="n">
        <v>940718</v>
      </c>
      <c r="F10" s="99" t="n">
        <v>0.267</v>
      </c>
      <c r="G10" s="99" t="n">
        <v>2.122</v>
      </c>
      <c r="I10" s="52" t="s">
        <v>423</v>
      </c>
      <c r="J10" s="53" t="s">
        <v>424</v>
      </c>
      <c r="K10" s="54" t="n">
        <v>256100</v>
      </c>
      <c r="L10" s="99" t="n">
        <v>0.09</v>
      </c>
      <c r="M10" s="54" t="n">
        <v>128768</v>
      </c>
      <c r="N10" s="99" t="n">
        <v>0.161</v>
      </c>
      <c r="O10" s="99" t="n">
        <v>0.989</v>
      </c>
      <c r="Q10" s="52" t="s">
        <v>425</v>
      </c>
      <c r="R10" s="53" t="s">
        <v>426</v>
      </c>
      <c r="S10" s="54" t="n">
        <v>95927</v>
      </c>
      <c r="T10" s="99" t="n">
        <v>0.042</v>
      </c>
      <c r="U10" s="54" t="n">
        <v>18681</v>
      </c>
      <c r="V10" s="99" t="n">
        <v>0.102</v>
      </c>
      <c r="W10" s="99" t="n">
        <v>4.135</v>
      </c>
      <c r="X10" s="9"/>
      <c r="Y10" s="52" t="s">
        <v>427</v>
      </c>
      <c r="Z10" s="53" t="s">
        <v>428</v>
      </c>
      <c r="AA10" s="54" t="n">
        <v>477680</v>
      </c>
      <c r="AB10" s="99" t="n">
        <v>1</v>
      </c>
      <c r="AC10" s="54" t="n">
        <v>57605</v>
      </c>
      <c r="AD10" s="99" t="n">
        <v>1</v>
      </c>
      <c r="AE10" s="99" t="n">
        <v>7.292</v>
      </c>
    </row>
    <row r="11">
      <c r="A11" s="52" t="s">
        <v>429</v>
      </c>
      <c r="B11" s="53" t="s">
        <v>430</v>
      </c>
      <c r="C11" s="54" t="n">
        <v>261311</v>
      </c>
      <c r="D11" s="99" t="n">
        <v>0.031</v>
      </c>
      <c r="E11" s="54" t="n">
        <v>238884</v>
      </c>
      <c r="F11" s="99" t="n">
        <v>0.068</v>
      </c>
      <c r="G11" s="99" t="n">
        <v>0.094</v>
      </c>
      <c r="I11" s="52" t="s">
        <v>431</v>
      </c>
      <c r="J11" s="53" t="s">
        <v>432</v>
      </c>
      <c r="K11" s="54" t="n">
        <v>2850902</v>
      </c>
      <c r="L11" s="99" t="n">
        <v>1</v>
      </c>
      <c r="M11" s="54" t="n">
        <v>796678</v>
      </c>
      <c r="N11" s="99" t="n">
        <v>1</v>
      </c>
      <c r="O11" s="99" t="n">
        <v>2.578</v>
      </c>
      <c r="Q11" s="52" t="s">
        <v>433</v>
      </c>
      <c r="R11" s="53" t="s">
        <v>434</v>
      </c>
      <c r="S11" s="54" t="n">
        <v>2264882</v>
      </c>
      <c r="T11" s="99" t="n">
        <v>1</v>
      </c>
      <c r="U11" s="54" t="n">
        <v>182317</v>
      </c>
      <c r="V11" s="99" t="n">
        <v>1</v>
      </c>
      <c r="W11" s="99" t="n">
        <v>11.423</v>
      </c>
      <c r="X11" s="9"/>
      <c r="Y11" s="9"/>
      <c r="Z11" s="9"/>
      <c r="AA11" s="9"/>
      <c r="AB11" s="9"/>
    </row>
    <row r="12">
      <c r="A12" s="52" t="s">
        <v>435</v>
      </c>
      <c r="B12" s="53" t="s">
        <v>436</v>
      </c>
      <c r="C12" s="54" t="n">
        <v>8282812</v>
      </c>
      <c r="D12" s="99" t="n">
        <v>1</v>
      </c>
      <c r="E12" s="54" t="n">
        <v>3521231</v>
      </c>
      <c r="F12" s="99" t="n">
        <v>1</v>
      </c>
      <c r="G12" s="99" t="n">
        <v>1.352</v>
      </c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>
      <c r="R13" s="9" t="n">
        <v>2023</v>
      </c>
      <c r="S13" s="9"/>
      <c r="T13" s="9"/>
      <c r="U13" s="9"/>
      <c r="V13" s="9"/>
      <c r="W13" s="9"/>
      <c r="X13" s="9"/>
      <c r="Y13" s="9"/>
      <c r="Z13" s="9"/>
      <c r="AA13" s="34" t="s">
        <v>437</v>
      </c>
      <c r="AB13" s="9"/>
    </row>
    <row r="14">
      <c r="R14" s="51" t="s">
        <v>438</v>
      </c>
      <c r="S14" s="51" t="s">
        <v>439</v>
      </c>
      <c r="T14" s="51" t="s">
        <v>440</v>
      </c>
      <c r="U14" s="51" t="s">
        <v>441</v>
      </c>
      <c r="V14" s="51" t="s">
        <v>442</v>
      </c>
      <c r="W14" s="51" t="s">
        <v>443</v>
      </c>
      <c r="X14" s="51" t="s">
        <v>444</v>
      </c>
      <c r="Y14" s="51" t="s">
        <v>445</v>
      </c>
      <c r="Z14" s="9"/>
      <c r="AA14" s="51" t="s">
        <v>446</v>
      </c>
      <c r="AB14" s="51" t="s">
        <v>447</v>
      </c>
      <c r="AC14" s="51" t="s">
        <v>448</v>
      </c>
      <c r="AD14" s="51" t="s">
        <v>449</v>
      </c>
      <c r="AE14" s="51" t="s">
        <v>450</v>
      </c>
      <c r="AF14" s="51" t="s">
        <v>451</v>
      </c>
      <c r="AG14" s="51" t="s">
        <v>452</v>
      </c>
      <c r="AH14" s="51" t="s">
        <v>453</v>
      </c>
    </row>
    <row r="15">
      <c r="R15" s="52" t="s">
        <v>454</v>
      </c>
      <c r="S15" s="53" t="s">
        <v>455</v>
      </c>
      <c r="T15" s="54" t="n">
        <v>1450567</v>
      </c>
      <c r="U15" s="99" t="n">
        <v>0.63</v>
      </c>
      <c r="V15" s="99" t="n">
        <v>0.515</v>
      </c>
      <c r="W15" s="54" t="n">
        <v>1095658</v>
      </c>
      <c r="X15" s="99" t="n">
        <v>0.606</v>
      </c>
      <c r="Y15" s="99" t="n">
        <v>0.464</v>
      </c>
      <c r="Z15" s="9"/>
      <c r="AA15" s="52" t="s">
        <v>456</v>
      </c>
      <c r="AB15" s="53" t="s">
        <v>457</v>
      </c>
      <c r="AC15" s="54" t="n">
        <v>1095658</v>
      </c>
      <c r="AD15" s="99" t="n">
        <v>0.606</v>
      </c>
      <c r="AE15" s="99" t="n">
        <v>0.464</v>
      </c>
      <c r="AF15" s="54" t="n">
        <v>899529</v>
      </c>
      <c r="AG15" s="99" t="n">
        <v>0.648</v>
      </c>
      <c r="AH15" s="99" t="n">
        <v>0.507</v>
      </c>
    </row>
    <row r="16">
      <c r="R16" s="52" t="s">
        <v>458</v>
      </c>
      <c r="S16" s="53" t="s">
        <v>459</v>
      </c>
      <c r="T16" s="54" t="n">
        <v>817418</v>
      </c>
      <c r="U16" s="99" t="n">
        <v>0.598</v>
      </c>
      <c r="V16" s="99" t="n">
        <v>0.291</v>
      </c>
      <c r="W16" s="54" t="n">
        <v>977933</v>
      </c>
      <c r="X16" s="99" t="n">
        <v>0.592</v>
      </c>
      <c r="Y16" s="99" t="n">
        <v>0.415</v>
      </c>
      <c r="Z16" s="9"/>
      <c r="AA16" s="52" t="s">
        <v>460</v>
      </c>
      <c r="AB16" s="53" t="s">
        <v>461</v>
      </c>
      <c r="AC16" s="54" t="n">
        <v>977933</v>
      </c>
      <c r="AD16" s="99" t="n">
        <v>0.592</v>
      </c>
      <c r="AE16" s="99" t="n">
        <v>0.415</v>
      </c>
      <c r="AF16" s="54" t="n">
        <v>666290</v>
      </c>
      <c r="AG16" s="99" t="n">
        <v>0.673</v>
      </c>
      <c r="AH16" s="99" t="n">
        <v>0.376</v>
      </c>
    </row>
    <row r="17">
      <c r="R17" s="52" t="s">
        <v>462</v>
      </c>
      <c r="S17" s="53" t="s">
        <v>463</v>
      </c>
      <c r="T17" s="54" t="n">
        <v>170047</v>
      </c>
      <c r="U17" s="99" t="n">
        <v>0.356</v>
      </c>
      <c r="V17" s="99" t="n">
        <v>0.06</v>
      </c>
      <c r="W17" s="54" t="n">
        <v>128537</v>
      </c>
      <c r="X17" s="99" t="n">
        <v>0.298</v>
      </c>
      <c r="Y17" s="99" t="n">
        <v>0.055</v>
      </c>
      <c r="Z17" s="9"/>
      <c r="AA17" s="52" t="s">
        <v>464</v>
      </c>
      <c r="AB17" s="53" t="s">
        <v>465</v>
      </c>
      <c r="AC17" s="54" t="n">
        <v>128537</v>
      </c>
      <c r="AD17" s="99" t="n">
        <v>0.298</v>
      </c>
      <c r="AE17" s="99" t="n">
        <v>0.055</v>
      </c>
      <c r="AF17" s="54" t="n">
        <v>146879</v>
      </c>
      <c r="AG17" s="99" t="n">
        <v>0.403</v>
      </c>
      <c r="AH17" s="99" t="n">
        <v>0.083</v>
      </c>
    </row>
    <row r="18">
      <c r="R18" s="52" t="s">
        <v>466</v>
      </c>
      <c r="S18" s="53" t="s">
        <v>467</v>
      </c>
      <c r="T18" s="54" t="n">
        <v>2438032</v>
      </c>
      <c r="U18" s="99" t="n">
        <v>0.6</v>
      </c>
      <c r="V18" s="99" t="n">
        <v>0.866</v>
      </c>
      <c r="W18" s="54" t="n">
        <v>2202128</v>
      </c>
      <c r="X18" s="99" t="n">
        <v>0.582</v>
      </c>
      <c r="Y18" s="99" t="n">
        <v>0.934</v>
      </c>
      <c r="Z18" s="9"/>
      <c r="AA18" s="52" t="s">
        <v>468</v>
      </c>
      <c r="AB18" s="53" t="s">
        <v>469</v>
      </c>
      <c r="AC18" s="54" t="n">
        <v>2202128</v>
      </c>
      <c r="AD18" s="99" t="n">
        <v>0.582</v>
      </c>
      <c r="AE18" s="99" t="n">
        <v>0.934</v>
      </c>
      <c r="AF18" s="54" t="n">
        <v>1712698</v>
      </c>
      <c r="AG18" s="99" t="n">
        <v>0.636</v>
      </c>
      <c r="AH18" s="99" t="n">
        <v>0.966</v>
      </c>
    </row>
    <row r="19">
      <c r="R19" s="52" t="s">
        <v>470</v>
      </c>
      <c r="S19" s="53" t="s">
        <v>471</v>
      </c>
      <c r="T19" s="54" t="n">
        <v>190359</v>
      </c>
      <c r="U19" s="99" t="n">
        <v>0.759</v>
      </c>
      <c r="V19" s="99" t="n">
        <v>0.068</v>
      </c>
      <c r="W19" s="54" t="n">
        <v>38657</v>
      </c>
      <c r="X19" s="99" t="n">
        <v>0.689</v>
      </c>
      <c r="Y19" s="99" t="n">
        <v>0.016</v>
      </c>
      <c r="Z19" s="9"/>
      <c r="AA19" s="52" t="s">
        <v>472</v>
      </c>
      <c r="AB19" s="53" t="s">
        <v>473</v>
      </c>
      <c r="AC19" s="54" t="n">
        <v>38657</v>
      </c>
      <c r="AD19" s="99" t="n">
        <v>0.689</v>
      </c>
      <c r="AE19" s="99" t="n">
        <v>0.016</v>
      </c>
      <c r="AF19" s="54" t="n">
        <v>3318</v>
      </c>
      <c r="AG19" s="99" t="n">
        <v>0.619</v>
      </c>
      <c r="AH19" s="99" t="n">
        <v>0.002</v>
      </c>
    </row>
    <row r="20">
      <c r="R20" s="52" t="s">
        <v>474</v>
      </c>
      <c r="S20" s="53" t="s">
        <v>475</v>
      </c>
      <c r="T20" s="54" t="n">
        <v>56791</v>
      </c>
      <c r="U20" s="99" t="n">
        <v>0.753</v>
      </c>
      <c r="V20" s="99" t="n">
        <v>0.02</v>
      </c>
      <c r="W20" s="54" t="n">
        <v>34829</v>
      </c>
      <c r="X20" s="99" t="n">
        <v>0.743</v>
      </c>
      <c r="Y20" s="99" t="n">
        <v>0.015</v>
      </c>
      <c r="Z20" s="9"/>
      <c r="AA20" s="52" t="s">
        <v>476</v>
      </c>
      <c r="AB20" s="53" t="s">
        <v>477</v>
      </c>
      <c r="AC20" s="54" t="n">
        <v>34829</v>
      </c>
      <c r="AD20" s="99" t="n">
        <v>0.743</v>
      </c>
      <c r="AE20" s="99" t="n">
        <v>0.015</v>
      </c>
      <c r="AF20" s="54" t="n">
        <v>11991</v>
      </c>
      <c r="AG20" s="99" t="n">
        <v>0.658</v>
      </c>
      <c r="AH20" s="99" t="n">
        <v>0.007</v>
      </c>
    </row>
    <row r="21">
      <c r="R21" s="52" t="s">
        <v>478</v>
      </c>
      <c r="S21" s="53" t="s">
        <v>479</v>
      </c>
      <c r="T21" s="54" t="n">
        <v>128630</v>
      </c>
      <c r="U21" s="99" t="n">
        <v>0.383</v>
      </c>
      <c r="V21" s="99" t="n">
        <v>0.046</v>
      </c>
      <c r="W21" s="54" t="n">
        <v>83204</v>
      </c>
      <c r="X21" s="99" t="n">
        <v>0.442</v>
      </c>
      <c r="Y21" s="99" t="n">
        <v>0.035</v>
      </c>
      <c r="Z21" s="9"/>
      <c r="AA21" s="52" t="s">
        <v>480</v>
      </c>
      <c r="AB21" s="53" t="s">
        <v>481</v>
      </c>
      <c r="AC21" s="54" t="n">
        <v>83204</v>
      </c>
      <c r="AD21" s="99" t="n">
        <v>0.442</v>
      </c>
      <c r="AE21" s="99" t="n">
        <v>0.035</v>
      </c>
      <c r="AF21" s="54" t="n">
        <v>44570</v>
      </c>
      <c r="AG21" s="99" t="n">
        <v>0.392</v>
      </c>
      <c r="AH21" s="99" t="n">
        <v>0.025</v>
      </c>
    </row>
    <row r="22">
      <c r="R22" s="52" t="s">
        <v>482</v>
      </c>
      <c r="S22" s="53" t="s">
        <v>483</v>
      </c>
      <c r="T22" s="54" t="n">
        <v>375780</v>
      </c>
      <c r="U22" s="99" t="n">
        <v>0.629</v>
      </c>
      <c r="V22" s="99" t="n">
        <v>0.134</v>
      </c>
      <c r="W22" s="54" t="n">
        <v>156690</v>
      </c>
      <c r="X22" s="99" t="n">
        <v>0.57</v>
      </c>
      <c r="Y22" s="99" t="n">
        <v>0.066</v>
      </c>
      <c r="Z22" s="9"/>
      <c r="AA22" s="52" t="s">
        <v>484</v>
      </c>
      <c r="AB22" s="53" t="s">
        <v>485</v>
      </c>
      <c r="AC22" s="54" t="n">
        <v>156690</v>
      </c>
      <c r="AD22" s="99" t="n">
        <v>0.57</v>
      </c>
      <c r="AE22" s="99" t="n">
        <v>0.066</v>
      </c>
      <c r="AF22" s="54" t="n">
        <v>59879</v>
      </c>
      <c r="AG22" s="99" t="n">
        <v>0.458</v>
      </c>
      <c r="AH22" s="99" t="n">
        <v>0.034</v>
      </c>
    </row>
    <row r="23">
      <c r="R23" s="52" t="s">
        <v>486</v>
      </c>
      <c r="S23" s="53" t="s">
        <v>487</v>
      </c>
      <c r="T23" s="54" t="n">
        <v>2813812</v>
      </c>
      <c r="U23" s="99" t="n">
        <v>0.604</v>
      </c>
      <c r="V23" s="99" t="n">
        <v>1</v>
      </c>
      <c r="W23" s="54" t="n">
        <v>2358818</v>
      </c>
      <c r="X23" s="99" t="n">
        <v>0.581</v>
      </c>
      <c r="Y23" s="99" t="n">
        <v>1</v>
      </c>
      <c r="Z23" s="9"/>
      <c r="AA23" s="52" t="s">
        <v>488</v>
      </c>
      <c r="AB23" s="53" t="s">
        <v>489</v>
      </c>
      <c r="AC23" s="54" t="n">
        <v>2358818</v>
      </c>
      <c r="AD23" s="99" t="n">
        <v>0.581</v>
      </c>
      <c r="AE23" s="99" t="n">
        <v>1</v>
      </c>
      <c r="AF23" s="54" t="n">
        <v>1772577</v>
      </c>
      <c r="AG23" s="99" t="n">
        <v>0.63</v>
      </c>
      <c r="AH23" s="99" t="n">
        <v>1</v>
      </c>
    </row>
    <row r="24"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>
      <c r="S200" s="9"/>
      <c r="T200" s="9"/>
      <c r="U200" s="9"/>
      <c r="V200" s="9"/>
      <c r="W200" s="9"/>
      <c r="X200" s="9"/>
      <c r="Y200" s="9"/>
      <c r="Z200" s="9"/>
      <c r="AA200" s="9"/>
      <c r="AB200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38" width="16.59" customWidth="1"/>
  </cols>
  <sheetData>
    <row r="1">
      <c r="A1" s="51" t="s">
        <v>490</v>
      </c>
      <c r="B1" s="51" t="s">
        <v>491</v>
      </c>
      <c r="C1" s="51" t="s">
        <v>492</v>
      </c>
      <c r="D1" s="51" t="s">
        <v>493</v>
      </c>
      <c r="E1" s="51" t="s">
        <v>494</v>
      </c>
      <c r="G1" s="51" t="s">
        <v>495</v>
      </c>
      <c r="H1" s="51" t="s">
        <v>496</v>
      </c>
      <c r="I1" s="51" t="s">
        <v>497</v>
      </c>
      <c r="J1" s="51" t="s">
        <v>498</v>
      </c>
      <c r="K1" s="51" t="s">
        <v>499</v>
      </c>
      <c r="M1" s="51" t="s">
        <v>500</v>
      </c>
      <c r="N1" s="51" t="s">
        <v>501</v>
      </c>
      <c r="O1" s="51" t="s">
        <v>502</v>
      </c>
      <c r="P1" s="51" t="s">
        <v>503</v>
      </c>
      <c r="Q1" s="51" t="s">
        <v>504</v>
      </c>
      <c r="S1" s="51" t="s">
        <v>505</v>
      </c>
      <c r="T1" s="51" t="s">
        <v>506</v>
      </c>
      <c r="U1" s="51" t="s">
        <v>507</v>
      </c>
      <c r="V1" s="51" t="s">
        <v>508</v>
      </c>
      <c r="W1" s="51" t="s">
        <v>509</v>
      </c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>
      <c r="A2" s="100" t="s">
        <v>510</v>
      </c>
      <c r="B2" s="54" t="n">
        <v>33406250</v>
      </c>
      <c r="C2" s="99" t="n">
        <v>0.9</v>
      </c>
      <c r="D2" s="54" t="n">
        <v>11120848</v>
      </c>
      <c r="E2" s="99" t="n">
        <v>0.853</v>
      </c>
      <c r="G2" s="52" t="s">
        <v>511</v>
      </c>
      <c r="H2" s="54" t="n">
        <v>3040664</v>
      </c>
      <c r="I2" s="99" t="n">
        <v>0.233</v>
      </c>
      <c r="J2" s="54" t="n">
        <v>367871</v>
      </c>
      <c r="K2" s="99" t="n">
        <v>0.058</v>
      </c>
      <c r="M2" s="52" t="s">
        <v>512</v>
      </c>
      <c r="N2" s="54" t="n">
        <v>1024788</v>
      </c>
      <c r="O2" s="99" t="n">
        <v>0.163</v>
      </c>
      <c r="P2" s="54" t="n">
        <v>851611</v>
      </c>
      <c r="Q2" s="99" t="n">
        <v>0.184</v>
      </c>
      <c r="S2" s="52" t="s">
        <v>513</v>
      </c>
      <c r="T2" s="54" t="n">
        <v>851611</v>
      </c>
      <c r="U2" s="99" t="n">
        <v>0.184</v>
      </c>
      <c r="V2" s="54" t="n">
        <v>595256</v>
      </c>
      <c r="W2" s="99" t="n">
        <v>0.133</v>
      </c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>
      <c r="A3" s="100" t="s">
        <v>514</v>
      </c>
      <c r="B3" s="54" t="n">
        <v>14161064</v>
      </c>
      <c r="C3" s="99" t="n">
        <v>0.381</v>
      </c>
      <c r="D3" s="54" t="n">
        <v>3040664</v>
      </c>
      <c r="E3" s="99" t="n">
        <v>0.233</v>
      </c>
      <c r="G3" s="52" t="s">
        <v>515</v>
      </c>
      <c r="H3" s="54" t="n">
        <v>2093172</v>
      </c>
      <c r="I3" s="99" t="n">
        <v>0.161</v>
      </c>
      <c r="J3" s="54" t="n">
        <v>1020305</v>
      </c>
      <c r="K3" s="99" t="n">
        <v>0.162</v>
      </c>
      <c r="M3" s="52" t="s">
        <v>516</v>
      </c>
      <c r="N3" s="54" t="n">
        <v>1020305</v>
      </c>
      <c r="O3" s="99" t="n">
        <v>0.162</v>
      </c>
      <c r="P3" s="54" t="n">
        <v>802155</v>
      </c>
      <c r="Q3" s="99" t="n">
        <v>0.174</v>
      </c>
      <c r="S3" s="52" t="s">
        <v>517</v>
      </c>
      <c r="T3" s="54" t="n">
        <v>802155</v>
      </c>
      <c r="U3" s="99" t="n">
        <v>0.174</v>
      </c>
      <c r="V3" s="54" t="n">
        <v>705098</v>
      </c>
      <c r="W3" s="99" t="n">
        <v>0.157</v>
      </c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>
      <c r="A4" s="100" t="s">
        <v>518</v>
      </c>
      <c r="B4" s="54" t="n">
        <v>3539542</v>
      </c>
      <c r="C4" s="99" t="n">
        <v>0.095</v>
      </c>
      <c r="D4" s="54" t="n">
        <v>1308262</v>
      </c>
      <c r="E4" s="99" t="n">
        <v>0.1</v>
      </c>
      <c r="G4" s="52" t="s">
        <v>519</v>
      </c>
      <c r="H4" s="54" t="n">
        <v>1308262</v>
      </c>
      <c r="I4" s="99" t="n">
        <v>0.1</v>
      </c>
      <c r="J4" s="54" t="n">
        <v>1024788</v>
      </c>
      <c r="K4" s="99" t="n">
        <v>0.163</v>
      </c>
      <c r="M4" s="52" t="s">
        <v>520</v>
      </c>
      <c r="N4" s="54" t="n">
        <v>737666</v>
      </c>
      <c r="O4" s="99" t="n">
        <v>0.117</v>
      </c>
      <c r="P4" s="54" t="n">
        <v>577948</v>
      </c>
      <c r="Q4" s="99" t="n">
        <v>0.125</v>
      </c>
      <c r="S4" s="52" t="s">
        <v>521</v>
      </c>
      <c r="T4" s="54" t="n">
        <v>577948</v>
      </c>
      <c r="U4" s="99" t="n">
        <v>0.125</v>
      </c>
      <c r="V4" s="54" t="n">
        <v>566735</v>
      </c>
      <c r="W4" s="99" t="n">
        <v>0.126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</row>
    <row r="5">
      <c r="A5" s="100" t="s">
        <v>522</v>
      </c>
      <c r="B5" s="54" t="n">
        <v>2929006</v>
      </c>
      <c r="C5" s="99" t="n">
        <v>0.079</v>
      </c>
      <c r="D5" s="54" t="n">
        <v>1164885</v>
      </c>
      <c r="E5" s="99" t="n">
        <v>0.089</v>
      </c>
      <c r="G5" s="52" t="s">
        <v>523</v>
      </c>
      <c r="H5" s="54" t="n">
        <v>1164885</v>
      </c>
      <c r="I5" s="99" t="n">
        <v>0.089</v>
      </c>
      <c r="J5" s="54" t="n">
        <v>71149</v>
      </c>
      <c r="K5" s="99" t="n">
        <v>0.011</v>
      </c>
      <c r="M5" s="52" t="s">
        <v>524</v>
      </c>
      <c r="N5" s="54" t="n">
        <v>367871</v>
      </c>
      <c r="O5" s="99" t="n">
        <v>0.058</v>
      </c>
      <c r="P5" s="54" t="n">
        <v>263002</v>
      </c>
      <c r="Q5" s="99" t="n">
        <v>0.057</v>
      </c>
      <c r="S5" s="52" t="s">
        <v>525</v>
      </c>
      <c r="T5" s="54" t="n">
        <v>147940</v>
      </c>
      <c r="U5" s="99" t="n">
        <v>0.032</v>
      </c>
      <c r="V5" s="54" t="n">
        <v>161526</v>
      </c>
      <c r="W5" s="99" t="n">
        <v>0.036</v>
      </c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>
      <c r="A6" s="100" t="s">
        <v>526</v>
      </c>
      <c r="B6" s="54" t="n">
        <v>2897084</v>
      </c>
      <c r="C6" s="99" t="n">
        <v>0.078</v>
      </c>
      <c r="D6" s="54" t="n">
        <v>2093172</v>
      </c>
      <c r="E6" s="99" t="n">
        <v>0.161</v>
      </c>
      <c r="G6" s="52" t="s">
        <v>527</v>
      </c>
      <c r="H6" s="54" t="n">
        <v>909561</v>
      </c>
      <c r="I6" s="99" t="n">
        <v>0.07</v>
      </c>
      <c r="J6" s="54" t="n">
        <v>737666</v>
      </c>
      <c r="K6" s="99" t="n">
        <v>0.117</v>
      </c>
      <c r="M6" s="52" t="s">
        <v>528</v>
      </c>
      <c r="N6" s="54" t="n">
        <v>351201</v>
      </c>
      <c r="O6" s="99" t="n">
        <v>0.056</v>
      </c>
      <c r="P6" s="54" t="n">
        <v>140768</v>
      </c>
      <c r="Q6" s="99" t="n">
        <v>0.031</v>
      </c>
      <c r="S6" s="52" t="s">
        <v>529</v>
      </c>
      <c r="T6" s="54" t="n">
        <v>140768</v>
      </c>
      <c r="U6" s="99" t="n">
        <v>0.031</v>
      </c>
      <c r="V6" s="54" t="n">
        <v>52253</v>
      </c>
      <c r="W6" s="99" t="n">
        <v>0.012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>
      <c r="A7" s="100" t="s">
        <v>530</v>
      </c>
      <c r="B7" s="54" t="n">
        <v>2776695</v>
      </c>
      <c r="C7" s="99" t="n">
        <v>0.075</v>
      </c>
      <c r="D7" s="54" t="n">
        <v>909561</v>
      </c>
      <c r="E7" s="99" t="n">
        <v>0.07</v>
      </c>
      <c r="G7" s="52" t="s">
        <v>531</v>
      </c>
      <c r="H7" s="54" t="n">
        <v>726525</v>
      </c>
      <c r="I7" s="99" t="n">
        <v>0.056</v>
      </c>
      <c r="J7" s="54" t="n">
        <v>351201</v>
      </c>
      <c r="K7" s="99" t="n">
        <v>0.056</v>
      </c>
      <c r="M7" s="52" t="s">
        <v>532</v>
      </c>
      <c r="N7" s="54" t="n">
        <v>203614</v>
      </c>
      <c r="O7" s="99" t="n">
        <v>0.032</v>
      </c>
      <c r="P7" s="54" t="n">
        <v>147940</v>
      </c>
      <c r="Q7" s="99" t="n">
        <v>0.032</v>
      </c>
      <c r="S7" s="52" t="s">
        <v>533</v>
      </c>
      <c r="T7" s="54" t="n">
        <v>480328</v>
      </c>
      <c r="U7" s="99" t="n">
        <v>0.104</v>
      </c>
      <c r="V7" s="54" t="n">
        <v>505959</v>
      </c>
      <c r="W7" s="99" t="n">
        <v>0.113</v>
      </c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</row>
    <row r="8">
      <c r="A8" s="100" t="s">
        <v>534</v>
      </c>
      <c r="B8" s="54" t="n">
        <v>2055580</v>
      </c>
      <c r="C8" s="99" t="n">
        <v>0.055</v>
      </c>
      <c r="D8" s="54" t="n">
        <v>120788</v>
      </c>
      <c r="E8" s="99" t="n">
        <v>0.009</v>
      </c>
      <c r="G8" s="52" t="s">
        <v>535</v>
      </c>
      <c r="H8" s="54" t="n">
        <v>244519</v>
      </c>
      <c r="I8" s="99" t="n">
        <v>0.019</v>
      </c>
      <c r="J8" s="54" t="n">
        <v>99777</v>
      </c>
      <c r="K8" s="99" t="n">
        <v>0.016</v>
      </c>
      <c r="M8" s="52" t="s">
        <v>536</v>
      </c>
      <c r="N8" s="54" t="n">
        <v>158074</v>
      </c>
      <c r="O8" s="99" t="n">
        <v>0.025</v>
      </c>
      <c r="P8" s="54" t="n">
        <v>76870</v>
      </c>
      <c r="Q8" s="99" t="n">
        <v>0.017</v>
      </c>
      <c r="S8" s="51" t="s">
        <v>537</v>
      </c>
      <c r="T8" s="51" t="s">
        <v>538</v>
      </c>
      <c r="U8" s="51" t="s">
        <v>539</v>
      </c>
      <c r="V8" s="51" t="s">
        <v>540</v>
      </c>
      <c r="W8" s="51" t="s">
        <v>541</v>
      </c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>
      <c r="A9" s="100" t="s">
        <v>542</v>
      </c>
      <c r="B9" s="54" t="n">
        <v>1735235</v>
      </c>
      <c r="C9" s="99" t="n">
        <v>0.047</v>
      </c>
      <c r="D9" s="54" t="n">
        <v>726525</v>
      </c>
      <c r="E9" s="99" t="n">
        <v>0.056</v>
      </c>
      <c r="G9" s="52" t="s">
        <v>543</v>
      </c>
      <c r="H9" s="54" t="n">
        <v>224288</v>
      </c>
      <c r="I9" s="99" t="n">
        <v>0.017</v>
      </c>
      <c r="J9" s="54" t="n">
        <v>151758</v>
      </c>
      <c r="K9" s="99" t="n">
        <v>0.024</v>
      </c>
      <c r="M9" s="52" t="s">
        <v>544</v>
      </c>
      <c r="N9" s="54" t="n">
        <v>151758</v>
      </c>
      <c r="O9" s="99" t="n">
        <v>0.024</v>
      </c>
      <c r="P9" s="54" t="n">
        <v>42797</v>
      </c>
      <c r="Q9" s="99" t="n">
        <v>0.009</v>
      </c>
      <c r="S9" s="52" t="s">
        <v>545</v>
      </c>
      <c r="T9" s="54" t="n">
        <v>263002</v>
      </c>
      <c r="U9" s="99" t="n">
        <v>0.057</v>
      </c>
      <c r="V9" s="54" t="n">
        <v>304431</v>
      </c>
      <c r="W9" s="99" t="n">
        <v>0.068</v>
      </c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</row>
    <row r="10">
      <c r="A10" s="100" t="s">
        <v>546</v>
      </c>
      <c r="B10" s="54" t="n">
        <v>848021</v>
      </c>
      <c r="C10" s="99" t="n">
        <v>0.023</v>
      </c>
      <c r="D10" s="54" t="n">
        <v>224288</v>
      </c>
      <c r="E10" s="99" t="n">
        <v>0.017</v>
      </c>
      <c r="G10" s="52" t="s">
        <v>547</v>
      </c>
      <c r="H10" s="54" t="n">
        <v>1408972</v>
      </c>
      <c r="I10" s="99" t="n">
        <v>0.108</v>
      </c>
      <c r="J10" s="54" t="n">
        <v>997711</v>
      </c>
      <c r="K10" s="99" t="n">
        <v>0.158</v>
      </c>
      <c r="M10" s="52" t="s">
        <v>548</v>
      </c>
      <c r="N10" s="54" t="n">
        <v>806949</v>
      </c>
      <c r="O10" s="99" t="n">
        <v>0.128</v>
      </c>
      <c r="P10" s="54" t="n">
        <v>736614</v>
      </c>
      <c r="Q10" s="99" t="n">
        <v>0.16</v>
      </c>
      <c r="S10" s="52" t="s">
        <v>549</v>
      </c>
      <c r="T10" s="54" t="n">
        <v>119130</v>
      </c>
      <c r="U10" s="99" t="n">
        <v>0.026</v>
      </c>
      <c r="V10" s="54" t="n">
        <v>182245</v>
      </c>
      <c r="W10" s="99" t="n">
        <v>0.041</v>
      </c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</row>
    <row r="11">
      <c r="A11" s="100" t="s">
        <v>550</v>
      </c>
      <c r="B11" s="54" t="n">
        <v>2464023</v>
      </c>
      <c r="C11" s="99" t="n">
        <v>0.067</v>
      </c>
      <c r="D11" s="54" t="n">
        <v>1532703</v>
      </c>
      <c r="E11" s="99" t="n">
        <v>0.118</v>
      </c>
      <c r="S11" s="52" t="s">
        <v>551</v>
      </c>
      <c r="T11" s="54" t="n">
        <v>256823</v>
      </c>
      <c r="U11" s="99" t="n">
        <v>0.056</v>
      </c>
      <c r="V11" s="54" t="n">
        <v>283831</v>
      </c>
      <c r="W11" s="99" t="n">
        <v>0.063</v>
      </c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</row>
    <row r="12"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</row>
    <row r="13"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</row>
    <row r="14"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</row>
    <row r="15"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>
      <c r="A16" s="51" t="s">
        <v>552</v>
      </c>
      <c r="B16" s="51" t="s">
        <v>553</v>
      </c>
      <c r="C16" s="51" t="s">
        <v>554</v>
      </c>
      <c r="D16" s="51" t="s">
        <v>555</v>
      </c>
      <c r="E16" s="51" t="s">
        <v>556</v>
      </c>
      <c r="G16" s="51" t="s">
        <v>557</v>
      </c>
      <c r="H16" s="51" t="s">
        <v>558</v>
      </c>
      <c r="I16" s="51" t="s">
        <v>559</v>
      </c>
      <c r="J16" s="51" t="s">
        <v>560</v>
      </c>
      <c r="K16" s="51" t="s">
        <v>561</v>
      </c>
      <c r="M16" s="51" t="s">
        <v>562</v>
      </c>
      <c r="N16" s="51" t="s">
        <v>563</v>
      </c>
      <c r="O16" s="51" t="s">
        <v>564</v>
      </c>
      <c r="P16" s="51" t="s">
        <v>565</v>
      </c>
      <c r="Q16" s="51" t="s">
        <v>566</v>
      </c>
      <c r="S16" s="51" t="s">
        <v>567</v>
      </c>
      <c r="T16" s="51" t="s">
        <v>568</v>
      </c>
      <c r="U16" s="51" t="s">
        <v>569</v>
      </c>
      <c r="V16" s="51" t="s">
        <v>570</v>
      </c>
      <c r="W16" s="51" t="s">
        <v>571</v>
      </c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>
      <c r="A17" s="52" t="s">
        <v>572</v>
      </c>
      <c r="B17" s="54" t="n">
        <v>36788244</v>
      </c>
      <c r="C17" s="99" t="n">
        <v>0.991</v>
      </c>
      <c r="D17" s="54" t="n">
        <v>12721506</v>
      </c>
      <c r="E17" s="99" t="n">
        <v>0.976</v>
      </c>
      <c r="G17" s="52" t="s">
        <v>573</v>
      </c>
      <c r="H17" s="54" t="n">
        <v>12721506</v>
      </c>
      <c r="I17" s="99" t="n">
        <v>0.976</v>
      </c>
      <c r="J17" s="54" t="n">
        <v>5857957</v>
      </c>
      <c r="K17" s="99" t="n">
        <v>0.93</v>
      </c>
      <c r="M17" s="52" t="s">
        <v>574</v>
      </c>
      <c r="N17" s="54" t="n">
        <v>5857957</v>
      </c>
      <c r="O17" s="99" t="n">
        <v>0.93</v>
      </c>
      <c r="P17" s="54" t="n">
        <v>4189971</v>
      </c>
      <c r="Q17" s="99" t="n">
        <v>0.908</v>
      </c>
      <c r="S17" s="52" t="s">
        <v>575</v>
      </c>
      <c r="T17" s="54" t="n">
        <v>4189971</v>
      </c>
      <c r="U17" s="99" t="n">
        <v>0.908</v>
      </c>
      <c r="V17" s="54" t="n">
        <v>3977797</v>
      </c>
      <c r="W17" s="99" t="n">
        <v>0.886</v>
      </c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</row>
    <row r="18">
      <c r="A18" s="52" t="s">
        <v>576</v>
      </c>
      <c r="B18" s="54" t="n">
        <v>3381994</v>
      </c>
      <c r="C18" s="99" t="n">
        <v>0.091</v>
      </c>
      <c r="D18" s="54" t="n">
        <v>1600658</v>
      </c>
      <c r="E18" s="99" t="n">
        <v>0.123</v>
      </c>
      <c r="G18" s="52" t="s">
        <v>577</v>
      </c>
      <c r="H18" s="54" t="n">
        <v>11120848</v>
      </c>
      <c r="I18" s="99" t="n">
        <v>0.853</v>
      </c>
      <c r="J18" s="54" t="n">
        <v>4822226</v>
      </c>
      <c r="K18" s="99" t="n">
        <v>0.765</v>
      </c>
      <c r="M18" s="52" t="s">
        <v>578</v>
      </c>
      <c r="N18" s="54" t="n">
        <v>4822226</v>
      </c>
      <c r="O18" s="99" t="n">
        <v>0.765</v>
      </c>
      <c r="P18" s="54" t="n">
        <v>3639705</v>
      </c>
      <c r="Q18" s="99" t="n">
        <v>0.789</v>
      </c>
      <c r="S18" s="52" t="s">
        <v>579</v>
      </c>
      <c r="T18" s="54" t="n">
        <v>3000750</v>
      </c>
      <c r="U18" s="99" t="n">
        <v>0.65</v>
      </c>
      <c r="V18" s="54" t="n">
        <v>2586827</v>
      </c>
      <c r="W18" s="99" t="n">
        <v>0.576</v>
      </c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>
      <c r="A19" s="52" t="s">
        <v>580</v>
      </c>
      <c r="B19" s="54" t="n">
        <v>331808</v>
      </c>
      <c r="C19" s="99" t="n">
        <v>0.009</v>
      </c>
      <c r="D19" s="54" t="n">
        <v>316243</v>
      </c>
      <c r="E19" s="99" t="n">
        <v>0.024</v>
      </c>
      <c r="G19" s="52" t="s">
        <v>581</v>
      </c>
      <c r="H19" s="54" t="n">
        <v>1600658</v>
      </c>
      <c r="I19" s="99" t="n">
        <v>0.123</v>
      </c>
      <c r="J19" s="54" t="n">
        <v>1035731</v>
      </c>
      <c r="K19" s="99" t="n">
        <v>0.165</v>
      </c>
      <c r="M19" s="52" t="s">
        <v>582</v>
      </c>
      <c r="N19" s="54" t="n">
        <v>1035731</v>
      </c>
      <c r="O19" s="99" t="n">
        <v>0.165</v>
      </c>
      <c r="P19" s="54" t="n">
        <v>550266</v>
      </c>
      <c r="Q19" s="99" t="n">
        <v>0.119</v>
      </c>
      <c r="S19" s="52" t="s">
        <v>583</v>
      </c>
      <c r="T19" s="54" t="n">
        <v>638955</v>
      </c>
      <c r="U19" s="99" t="n">
        <v>0.139</v>
      </c>
      <c r="V19" s="54" t="n">
        <v>770507</v>
      </c>
      <c r="W19" s="99" t="n">
        <v>0.172</v>
      </c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</row>
    <row r="20">
      <c r="A20" s="52" t="s">
        <v>584</v>
      </c>
      <c r="B20" s="54" t="n">
        <v>37120052</v>
      </c>
      <c r="C20" s="99" t="n">
        <v>1</v>
      </c>
      <c r="D20" s="54" t="n">
        <v>13037749</v>
      </c>
      <c r="E20" s="99" t="n">
        <v>1</v>
      </c>
      <c r="G20" s="52" t="s">
        <v>585</v>
      </c>
      <c r="H20" s="54" t="n">
        <v>316243</v>
      </c>
      <c r="I20" s="99" t="n">
        <v>0.024</v>
      </c>
      <c r="J20" s="54" t="n">
        <v>443045</v>
      </c>
      <c r="K20" s="99" t="n">
        <v>0.07</v>
      </c>
      <c r="M20" s="52" t="s">
        <v>586</v>
      </c>
      <c r="N20" s="54" t="n">
        <v>443045</v>
      </c>
      <c r="O20" s="99" t="n">
        <v>0.07</v>
      </c>
      <c r="P20" s="54" t="n">
        <v>427353</v>
      </c>
      <c r="Q20" s="99" t="n">
        <v>0.092</v>
      </c>
      <c r="S20" s="52" t="s">
        <v>587</v>
      </c>
      <c r="T20" s="54" t="n">
        <v>550266</v>
      </c>
      <c r="U20" s="99" t="n">
        <v>0.119</v>
      </c>
      <c r="V20" s="54" t="n">
        <v>620463</v>
      </c>
      <c r="W20" s="99" t="n">
        <v>0.138</v>
      </c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>
      <c r="G21" s="52" t="s">
        <v>588</v>
      </c>
      <c r="H21" s="54" t="n">
        <v>13037749</v>
      </c>
      <c r="I21" s="99" t="n">
        <v>1</v>
      </c>
      <c r="J21" s="54" t="n">
        <v>6301002</v>
      </c>
      <c r="K21" s="99" t="n">
        <v>1</v>
      </c>
      <c r="M21" s="52" t="s">
        <v>589</v>
      </c>
      <c r="N21" s="54" t="n">
        <v>6301002</v>
      </c>
      <c r="O21" s="99" t="n">
        <v>1</v>
      </c>
      <c r="P21" s="54" t="n">
        <v>4617324</v>
      </c>
      <c r="Q21" s="99" t="n">
        <v>1</v>
      </c>
      <c r="S21" s="52" t="s">
        <v>590</v>
      </c>
      <c r="T21" s="54" t="n">
        <v>402685</v>
      </c>
      <c r="U21" s="99" t="n">
        <v>0.087</v>
      </c>
      <c r="V21" s="54" t="n">
        <v>442886</v>
      </c>
      <c r="W21" s="99" t="n">
        <v>0.099</v>
      </c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</row>
    <row r="22">
      <c r="S22" s="52" t="s">
        <v>591</v>
      </c>
      <c r="T22" s="54" t="n">
        <v>24668</v>
      </c>
      <c r="U22" s="99" t="n">
        <v>0.005</v>
      </c>
      <c r="V22" s="54" t="n">
        <v>69968</v>
      </c>
      <c r="W22" s="99" t="n">
        <v>0.015</v>
      </c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>
      <c r="S23" s="52" t="s">
        <v>592</v>
      </c>
      <c r="T23" s="54" t="n">
        <v>4617324</v>
      </c>
      <c r="U23" s="99" t="n">
        <v>1</v>
      </c>
      <c r="V23" s="54" t="n">
        <v>4490651</v>
      </c>
      <c r="W23" s="99" t="n">
        <v>1</v>
      </c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</row>
    <row r="90"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</row>
    <row r="91"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</row>
    <row r="92"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</row>
    <row r="93"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</row>
    <row r="94"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</row>
    <row r="95"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</row>
    <row r="96"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</row>
    <row r="97"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</row>
    <row r="98"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</row>
    <row r="99"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</row>
    <row r="100"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</row>
    <row r="101"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</row>
    <row r="102"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</row>
    <row r="103"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</row>
    <row r="104"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</row>
    <row r="105"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</row>
    <row r="106"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</row>
    <row r="107"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</row>
    <row r="108"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</row>
    <row r="109"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</row>
    <row r="111"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</row>
    <row r="112"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</row>
    <row r="113"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</row>
    <row r="114"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</row>
    <row r="115"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</row>
    <row r="116"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</row>
    <row r="117"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</row>
    <row r="118"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</row>
    <row r="119"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</row>
    <row r="120"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</row>
    <row r="121"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</row>
    <row r="122"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</row>
    <row r="123"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</row>
    <row r="124"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</row>
    <row r="125"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</row>
    <row r="126"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</row>
    <row r="127"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</row>
    <row r="128"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</row>
    <row r="129"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</row>
    <row r="130"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</row>
    <row r="131"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</row>
    <row r="132"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</row>
    <row r="133"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</row>
    <row r="134"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</row>
    <row r="135"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</row>
    <row r="136"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</row>
    <row r="137"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</row>
    <row r="138"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</row>
    <row r="139"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</row>
    <row r="140"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</row>
    <row r="141"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</row>
    <row r="142"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</row>
    <row r="143"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</row>
    <row r="144"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</row>
    <row r="145"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</row>
    <row r="146"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</row>
    <row r="147"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</row>
    <row r="148"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</row>
    <row r="149"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</row>
    <row r="150"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</row>
    <row r="151"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</row>
    <row r="152"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</row>
    <row r="153"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</row>
    <row r="154"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</row>
    <row r="155"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</row>
    <row r="156"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</row>
    <row r="157"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</row>
    <row r="158"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</row>
    <row r="159"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</row>
    <row r="160"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</row>
    <row r="161"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</row>
    <row r="162"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</row>
    <row r="163"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</row>
    <row r="164"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</row>
    <row r="165"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</row>
    <row r="166"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</row>
    <row r="167"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</row>
    <row r="168"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</row>
    <row r="169"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</row>
    <row r="170"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</row>
    <row r="171"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</row>
    <row r="172"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</row>
    <row r="173"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</row>
    <row r="174"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</row>
    <row r="175"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</row>
    <row r="176"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</row>
    <row r="177"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</row>
    <row r="178"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</row>
    <row r="179"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</row>
    <row r="180"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</row>
    <row r="181"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</row>
    <row r="182"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</row>
    <row r="183"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</row>
    <row r="184"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</row>
    <row r="185"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</row>
    <row r="186"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</row>
    <row r="187"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</row>
    <row r="188"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</row>
    <row r="189"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</row>
    <row r="190"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</row>
    <row r="191"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</row>
    <row r="192"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</row>
    <row r="193"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</row>
    <row r="194"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</row>
    <row r="195"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</row>
    <row r="196"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</row>
    <row r="197"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</row>
    <row r="198"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</row>
    <row r="199"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</row>
    <row r="200"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</row>
  </sheetData>
  <pageMargins left="0.7" right="0.7" top="0.75" bottom="0.75" header="0.3" footer="0.3"/>
</worksheet>
</file>