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ContentType="application/vnd.openxmlformats-officedocument.spreadsheetml.worksheet+xml" PartName="/xl/worksheets/sheet7.xml"/>
  <Override ContentType="application/vnd.openxmlformats-officedocument.spreadsheetml.worksheet+xml" PartName="/xl/worksheets/sheet12.xml"/>
  <Override ContentType="application/vnd.openxmlformats-officedocument.spreadsheetml.worksheet+xml" PartName="/xl/worksheets/sheet10.xml"/>
  <Override ContentType="application/vnd.openxmlformats-officedocument.drawing+xml" PartName="/xl/drawings/drawing13.xml"/>
  <Override ContentType="application/vnd.openxmlformats-officedocument.spreadsheetml.worksheet+xml" PartName="/xl/worksheets/sheet6.xml"/>
  <Override ContentType="application/vnd.openxmlformats-officedocument.drawingml.chart+xml" PartName="/xl/charts/chart8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ml.chart+xml" PartName="/xl/charts/chart16.xml"/>
  <Override ContentType="application/vnd.openxmlformats-officedocument.drawingml.chart+xml" PartName="/xl/charts/chart20.xml"/>
  <Override ContentType="application/vnd.openxmlformats-officedocument.drawingml.chart+xml" PartName="/xl/charts/chart11.xml"/>
  <Override ContentType="application/vnd.openxmlformats-officedocument.drawing+xml" PartName="/xl/drawings/drawing12.xml"/>
  <Override ContentType="application/vnd.openxmlformats-officedocument.drawingml.chart+xml" PartName="/xl/charts/chart21.xml"/>
  <Override ContentType="application/vnd.openxmlformats-officedocument.drawingml.chart+xml" PartName="/xl/charts/chart5.xml"/>
  <Override ContentType="application/vnd.openxmlformats-officedocument.drawingml.chart+xml" PartName="/xl/charts/chart10.xml"/>
  <Override ContentType="application/vnd.openxmlformats-officedocument.drawingml.chart+xml" PartName="/xl/charts/chart7.xml"/>
  <Override ContentType="application/vnd.openxmlformats-officedocument.spreadsheetml.worksheet+xml" PartName="/xl/worksheets/sheet5.xml"/>
  <Override ContentType="application/vnd.openxmlformats-officedocument.drawing+xml" PartName="/xl/drawings/drawing9.xml"/>
  <Override ContentType="application/vnd.openxmlformats-officedocument.drawingml.chart+xml" PartName="/xl/charts/chart18.xml"/>
  <Override ContentType="application/vnd.openxmlformats-officedocument.drawingml.chart+xml" PartName="/xl/charts/chart6.xml"/>
  <Override ContentType="application/vnd.openxmlformats-officedocument.drawingml.chart+xml" PartName="/xl/charts/chart12.xml"/>
  <Override ContentType="application/vnd.openxmlformats-officedocument.drawingml.chart+xml" PartName="/xl/charts/chart23.xml"/>
  <Override ContentType="application/vnd.openxmlformats-officedocument.spreadsheetml.worksheet+xml" PartName="/xl/worksheets/sheet11.xml"/>
  <Override ContentType="application/vnd.openxmlformats-officedocument.drawingml.chart+xml" PartName="/xl/charts/chart22.xml"/>
  <Override ContentType="application/vnd.openxmlformats-officedocument.drawing+xml" PartName="/xl/drawings/drawing1.xml"/>
  <Override ContentType="application/vnd.openxmlformats-officedocument.drawingml.chart+xml" PartName="/xl/charts/chart17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ml.chart+xml" PartName="/xl/charts/chart4.xml"/>
  <Override ContentType="application/vnd.openxmlformats-officedocument.drawingml.chart+xml" PartName="/xl/charts/chart1.xml"/>
  <Override ContentType="application/vnd.openxmlformats-officedocument.drawingml.chart+xml" PartName="/xl/charts/chart13.xml"/>
  <Override ContentType="application/vnd.openxmlformats-officedocument.drawing+xml" PartName="/xl/drawings/drawing6.xml"/>
  <Override ContentType="application/vnd.openxmlformats-officedocument.drawingml.chart+xml" PartName="/xl/charts/chart14.xml"/>
  <Override ContentType="application/vnd.openxmlformats-officedocument.spreadsheetml.worksheet+xml" PartName="/xl/worksheets/sheet8.xml"/>
  <Override ContentType="application/vnd.openxmlformats-officedocument.drawing+xml" PartName="/xl/drawings/drawing10.xml"/>
  <Override ContentType="application/vnd.openxmlformats-officedocument.spreadsheetml.worksheet+xml" PartName="/xl/worksheets/sheet2.xml"/>
  <Override ContentType="application/vnd.openxmlformats-officedocument.drawingml.chart+xml" PartName="/xl/charts/chart19.xml"/>
  <Override ContentType="application/vnd.openxmlformats-officedocument.spreadsheetml.worksheet+xml" PartName="/xl/worksheets/sheet9.xml"/>
  <Override ContentType="application/vnd.openxmlformats-officedocument.drawingml.chart+xml" PartName="/xl/charts/chart3.xml"/>
  <Override ContentType="application/vnd.openxmlformats-officedocument.spreadsheetml.styles+xml" PartName="/xl/styles.xml"/>
  <Override ContentType="application/vnd.openxmlformats-officedocument.spreadsheetml.worksheet+xml" PartName="/xl/worksheets/sheet3.xml"/>
  <Override ContentType="application/vnd.openxmlformats-officedocument.drawingml.chart+xml" PartName="/xl/charts/chart15.xml"/>
  <Override ContentType="application/vnd.openxmlformats-officedocument.drawingml.chart+xml" PartName="/xl/charts/chart9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1" showVerticalScroll="1" showSheetTabs="1" activeTab="0"/>
  </bookViews>
  <sheets>
    <sheet name="资产负债表" sheetId="1" r:id="rId1"/>
    <sheet name="利润表" sheetId="2" r:id="rId3"/>
    <sheet name="现金流量表" sheetId="3" r:id="rId4"/>
    <sheet name="盈利能力" sheetId="4" r:id="rId5"/>
    <sheet name="分类营收-单机" sheetId="5" r:id="rId6"/>
    <sheet name="分类营收-累计" sheetId="6" r:id="rId7"/>
    <sheet name="营收构成-累计" sheetId="7" r:id="rId8"/>
    <sheet name="费用率" sheetId="8" r:id="rId9"/>
    <sheet name="应收票据" sheetId="9" r:id="rId10"/>
    <sheet name="估值" sheetId="10" r:id="rId11"/>
    <sheet name="季度累计收入" sheetId="11" r:id="rId12"/>
    <sheet name="经销商数量" sheetId="12" r:id="rId13"/>
  </sheets>
  <calcPr calcId="0" iterate="0"/>
</workbook>
</file>

<file path=xl/sharedStrings.xml><?xml version="1.0" encoding="utf-8"?>
<sst xmlns="http://schemas.openxmlformats.org/spreadsheetml/2006/main">
  <si>
    <t>日期</t>
  </si>
  <si>
    <t>2026Q2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</si>
  <si>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</si>
  <si>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</si>
  <si>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</si>
  <si>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</si>
  <si>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</si>
  <si>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</si>
  <si>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</si>
  <si>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</si>
  <si>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</si>
  <si>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</si>
  <si>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</si>
  <si>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</si>
  <si>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</si>
  <si>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</si>
  <si>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</si>
  <si>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</si>
  <si>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</si>
  <si>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</si>
  <si>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</si>
  <si>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</si>
  <si>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资产总计</t>
  </si>
  <si>
    <t>所有者权益合计</t>
  </si>
  <si>
    <t>负债合计</t>
  </si>
  <si>
    <t>类现金</t>
  </si>
  <si>
    <t>货币资金</t>
  </si>
  <si>
    <t>拆出资金</t>
  </si>
  <si>
    <t>交易性金融资产</t>
  </si>
  <si>
    <t>应收票据及应收账款</t>
  </si>
  <si>
    <t>(其中)应收票据</t>
  </si>
  <si>
    <t>应收款项融资</t>
  </si>
  <si>
    <t>买入返售金融资产</t>
  </si>
  <si>
    <t>应收账款</t>
  </si>
  <si>
    <t>(其中)应收账款</t>
  </si>
  <si>
    <t>其他应收款</t>
  </si>
  <si>
    <t>一年内到期的非流动资产</t>
  </si>
  <si>
    <t>投资资产</t>
  </si>
  <si>
    <t>长期股权投资</t>
  </si>
  <si>
    <t>其他非流动金融资产</t>
  </si>
  <si>
    <t>发放贷款及垫款(非流动)</t>
  </si>
  <si>
    <t>债权投资</t>
  </si>
  <si>
    <t>其他债权投资</t>
  </si>
  <si>
    <t>投资性房地产</t>
  </si>
  <si>
    <t>其他流动资产</t>
  </si>
  <si>
    <t>其他非流动资产</t>
  </si>
  <si>
    <t>经营类资产</t>
  </si>
  <si>
    <t>存货</t>
  </si>
  <si>
    <t>固定资产</t>
  </si>
  <si>
    <t>在建工程</t>
  </si>
  <si>
    <t>开发支出</t>
  </si>
  <si>
    <t>使用权资产</t>
  </si>
  <si>
    <t>无形资产</t>
  </si>
  <si>
    <t>预付款项</t>
  </si>
  <si>
    <t>长期待摊费用</t>
  </si>
  <si>
    <t>递延所得税资产</t>
  </si>
  <si>
    <t>有息负债</t>
  </si>
  <si>
    <t>一年内到期的非流动负债</t>
  </si>
  <si>
    <t>经营性负债</t>
  </si>
  <si>
    <t>应付票据及应付账款</t>
  </si>
  <si>
    <t>合同负债</t>
  </si>
  <si>
    <t>应付职工薪酬</t>
  </si>
  <si>
    <t>应交税费</t>
  </si>
  <si>
    <t>其他应付款</t>
  </si>
  <si>
    <t>其他流动负债</t>
  </si>
  <si>
    <t>租赁负债</t>
  </si>
  <si>
    <t>长期递延收益</t>
  </si>
  <si>
    <t>递延所得税负债</t>
  </si>
  <si>
    <t>吸收存款及同业存放</t>
  </si>
  <si>
    <t>货币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</si>
  <si>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</si>
  <si>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</si>
  <si>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</si>
  <si>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</si>
  <si>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</si>
  <si>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</si>
  <si>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</si>
  <si>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</si>
  <si>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</si>
  <si>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</si>
  <si>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</si>
  <si>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</si>
  <si>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</si>
  <si>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</si>
  <si>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</si>
  <si>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</si>
  <si>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</si>
  <si>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</si>
  <si>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</si>
  <si>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</si>
  <si>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审计意见</t>
  </si>
  <si>
    <t>无保留意见</t>
  </si>
  <si>
    <t>无保留意见</t>
  </si>
  <si>
    <t>无保留意见</t>
  </si>
  <si>
    <t>无保留意见</t>
  </si>
  <si>
    <t>无保留意见</t>
  </si>
  <si>
    <t>会计师事务所</t>
  </si>
  <si>
    <t>天健会计师事务所(特殊普通合伙)</t>
  </si>
  <si>
    <t>天健会计师事务所(特殊普通合伙)</t>
  </si>
  <si>
    <t>天职国际会计师事务所(特殊普通合伙)</t>
  </si>
  <si>
    <t>天职国际会计师事务所(特殊普通合伙)</t>
  </si>
  <si>
    <t>天职国际会计师事务所(特殊普通合伙)</t>
  </si>
  <si>
    <t>净营运资本</t>
  </si>
  <si>
    <t>流动资产合计</t>
  </si>
  <si>
    <t>流动资产占比</t>
  </si>
  <si>
    <t>货币资金占比</t>
  </si>
  <si>
    <t>非流动资产合计</t>
  </si>
  <si>
    <t>非流动资产占比</t>
  </si>
  <si>
    <t>重资产占比</t>
  </si>
  <si>
    <t>固定资产占总资产比率</t>
  </si>
  <si>
    <t>在建工程占固定资产比率</t>
  </si>
  <si>
    <t>有息负债</t>
  </si>
  <si>
    <t>有息负债率</t>
  </si>
  <si>
    <t>资产负债率</t>
  </si>
  <si>
    <t>流动负债合计</t>
  </si>
  <si>
    <t>流动负债占比</t>
  </si>
  <si>
    <t>(其中)应付账款</t>
  </si>
  <si>
    <t>(其中)应付股利</t>
  </si>
  <si>
    <t>非流动负债合计</t>
  </si>
  <si>
    <t>非流动负债占比</t>
  </si>
  <si>
    <t>股东权益占比</t>
  </si>
  <si>
    <t>股本</t>
  </si>
  <si>
    <t>资本公积</t>
  </si>
  <si>
    <t>减：库存股</t>
  </si>
  <si>
    <t>其他综合收益</t>
  </si>
  <si>
    <t>盈余公积</t>
  </si>
  <si>
    <t>一般风险准备金</t>
  </si>
  <si>
    <t>未分配利润</t>
  </si>
  <si>
    <t>归属于母公司股东及其他权益持有者的权益合计</t>
  </si>
  <si>
    <t>归属于母公司普通股股东权益合计</t>
  </si>
  <si>
    <t>少数股东权益</t>
  </si>
  <si>
    <t>市值</t>
  </si>
  <si>
    <t>总股本</t>
  </si>
  <si>
    <t>流通股本</t>
  </si>
  <si>
    <t>第一大股东持仓占总股本比例</t>
  </si>
  <si>
    <t>前十大股东持仓占总股本比例</t>
  </si>
  <si>
    <t>前十大流通股东持仓占流通股本比例</t>
  </si>
  <si>
    <t>进公募基金前十大持仓占流通股本比例</t>
  </si>
  <si>
    <t>公募基金持仓占流通股本比例</t>
  </si>
  <si>
    <t>公募基金+自由流通股东持仓占自由流通股本比例</t>
  </si>
  <si>
    <t>股息率</t>
  </si>
  <si>
    <t>日期</t>
  </si>
  <si>
    <t>2026Q2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</si>
  <si>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</si>
  <si>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</si>
  <si>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</si>
  <si>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</si>
  <si>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</si>
  <si>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</si>
  <si>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</si>
  <si>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</si>
  <si>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</si>
  <si>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</si>
  <si>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</si>
  <si>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</si>
  <si>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</si>
  <si>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</si>
  <si>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</si>
  <si>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</si>
  <si>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</si>
  <si>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</si>
  <si>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</si>
  <si>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</si>
  <si>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一、营业总收入</t>
  </si>
  <si>
    <t>营业收入</t>
  </si>
  <si>
    <t>利息收入</t>
  </si>
  <si>
    <t>二、营业总成本</t>
  </si>
  <si>
    <t>营业成本</t>
  </si>
  <si>
    <r>
      <t xml:space="preserve">毛利率= (</t>
    </r>
    <r>
      <rPr>
        <color rgb="6da0e3"/>
      </rPr>
      <t>营业收入</t>
    </r>
    <r>
      <t>-</t>
    </r>
    <r>
      <rPr>
        <color rgb="008000"/>
      </rPr>
      <t>营业成本</t>
    </r>
    <r>
      <t>)/</t>
    </r>
    <r>
      <rPr>
        <color rgb="6da0e3"/>
      </rPr>
      <t>营业收入</t>
    </r>
  </si>
  <si>
    <t>毛利率(GM)</t>
  </si>
  <si>
    <t>利息支出</t>
  </si>
  <si>
    <t>手续费及佣金支出</t>
  </si>
  <si>
    <t>税金及附加</t>
  </si>
  <si>
    <t>销售费用</t>
  </si>
  <si>
    <t>管理费用</t>
  </si>
  <si>
    <t>研发费用</t>
  </si>
  <si>
    <t>(备注)资本化研发支出</t>
  </si>
  <si>
    <t>(备注)资本化研发支出占比</t>
  </si>
  <si>
    <t>财务费用</t>
  </si>
  <si>
    <t>(其中)利息费用</t>
  </si>
  <si>
    <t>(其中)利息收入</t>
  </si>
  <si>
    <t>销售费用率</t>
  </si>
  <si>
    <t>管理费用率</t>
  </si>
  <si>
    <t>研发费用率</t>
  </si>
  <si>
    <t>财务费用率</t>
  </si>
  <si>
    <t>营业费用率</t>
  </si>
  <si>
    <t>四项费用率</t>
  </si>
  <si>
    <t>加：其他收益</t>
  </si>
  <si>
    <t>投资收益</t>
  </si>
  <si>
    <t>公允价值变动收益</t>
  </si>
  <si>
    <t>信用减值损失</t>
  </si>
  <si>
    <t>资产处置收益</t>
  </si>
  <si>
    <t>核心利润</t>
  </si>
  <si>
    <t>核心利润率</t>
  </si>
  <si>
    <t>三、营业利润</t>
  </si>
  <si>
    <t>营业利润率</t>
  </si>
  <si>
    <t>其他营业利润率</t>
  </si>
  <si>
    <t>加：营业外收入</t>
  </si>
  <si>
    <t>减：营业外支出</t>
  </si>
  <si>
    <t>四、利润总额</t>
  </si>
  <si>
    <t>研发费占利润总额比值</t>
  </si>
  <si>
    <t>息税前净利润(EBIT)</t>
  </si>
  <si>
    <t>息税折旧及摊销前盈利(EBITDA)</t>
  </si>
  <si>
    <t>减：所得税费用</t>
  </si>
  <si>
    <t>有效税率</t>
  </si>
  <si>
    <t>五、净利润</t>
  </si>
  <si>
    <t>净利润率</t>
  </si>
  <si>
    <t>(一)持续经营净利润</t>
  </si>
  <si>
    <t>归属于母公司股东及其他权益持有者的净利润</t>
  </si>
  <si>
    <t>归属于母公司普通股股东的净利润</t>
  </si>
  <si>
    <t>少数股东损益</t>
  </si>
  <si>
    <t>归属于母公司普通股股东的扣除非经常性损益的净利润</t>
  </si>
  <si>
    <t>扣非净利润占比</t>
  </si>
  <si>
    <t>归属于母公司普通股股东的加权ROE</t>
  </si>
  <si>
    <t>归属于母公司普通股股东的扣非加权ROE</t>
  </si>
  <si>
    <t>七、综合收益总额</t>
  </si>
  <si>
    <t>归属于母公司股东及其他权益持有者的综合收益总额</t>
  </si>
  <si>
    <t>归属于母公司普通股股东的综合收益总额</t>
  </si>
  <si>
    <t>归属于少数股东的综合收益总额</t>
  </si>
  <si>
    <t>其他综合收益的税后净额</t>
  </si>
  <si>
    <t>境内收入</t>
  </si>
  <si>
    <t>境内营业成本</t>
  </si>
  <si>
    <t>境内毛利率</t>
  </si>
  <si>
    <t>境内收入占比</t>
  </si>
  <si>
    <t>境外收入</t>
  </si>
  <si>
    <t>境外营业成本</t>
  </si>
  <si>
    <t>境外毛利率</t>
  </si>
  <si>
    <t>境外收入占比</t>
  </si>
  <si>
    <t>分红金额</t>
  </si>
  <si>
    <t>分红率</t>
  </si>
  <si>
    <t>A股分红金额</t>
  </si>
  <si>
    <t>年度涨跌幅</t>
  </si>
  <si>
    <t>前五大客户收入占比</t>
  </si>
  <si>
    <t>前五大供应商采购占比</t>
  </si>
  <si>
    <t>日期</t>
  </si>
  <si>
    <t>经营活动产生的现金流量净额</t>
  </si>
  <si>
    <t>投资活动产生的现金流量净额</t>
  </si>
  <si>
    <t>筹资活动产生的现金流量净额</t>
  </si>
  <si>
    <t>现金及现金等价物的净增加额</t>
  </si>
  <si>
    <t>期初现金及现金等价物的余额</t>
  </si>
  <si>
    <t>期末现金及现金等价物净余额</t>
  </si>
  <si>
    <t>累计</t>
  </si>
  <si>
    <t>单季</t>
  </si>
  <si>
    <t>时间</t>
  </si>
  <si>
    <t>营业收入</t>
  </si>
  <si>
    <t>营收同比</t>
  </si>
  <si>
    <t>毛利</t>
  </si>
  <si>
    <t>毛利率</t>
  </si>
  <si>
    <t>归母净利润</t>
  </si>
  <si>
    <t>归母净利润同比</t>
  </si>
  <si>
    <t>时间</t>
  </si>
  <si>
    <t>营业收入</t>
  </si>
  <si>
    <t>营收同比</t>
  </si>
  <si>
    <t>毛利</t>
  </si>
  <si>
    <t>毛利同比</t>
  </si>
  <si>
    <t>毛利率</t>
  </si>
  <si>
    <t>归母净利润</t>
  </si>
  <si>
    <t>归母净利润同比</t>
  </si>
  <si>
    <t>2026Q2</t>
  </si>
  <si>
    <t>2026Q2</t>
  </si>
  <si>
    <t>2026Q1</t>
  </si>
  <si>
    <t>2026Q1</t>
  </si>
  <si>
    <t>2025Q4</t>
  </si>
  <si>
    <t>2025Q4</t>
  </si>
  <si>
    <t>2025Q3</t>
  </si>
  <si>
    <t>2025Q3</t>
  </si>
  <si>
    <t>2025Q2</t>
  </si>
  <si>
    <t>2025Q2</t>
  </si>
  <si>
    <t>2025Q1</t>
  </si>
  <si>
    <t>2025Q1</t>
  </si>
  <si>
    <t>2024Q4</t>
  </si>
  <si>
    <t>2024Q4</t>
  </si>
  <si>
    <t>2024Q3</t>
  </si>
  <si>
    <t>2024Q3</t>
  </si>
  <si>
    <t>2024Q2</t>
  </si>
  <si>
    <t>2024Q2</t>
  </si>
  <si>
    <t>2024Q1</t>
  </si>
  <si>
    <t>2024Q1</t>
  </si>
  <si>
    <t>2023Q4</t>
  </si>
  <si>
    <t>2023Q4</t>
  </si>
  <si>
    <t>2023Q3</t>
  </si>
  <si>
    <t>2023Q3</t>
  </si>
  <si>
    <t>2023Q2</t>
  </si>
  <si>
    <t>2023Q2</t>
  </si>
  <si>
    <t>2023Q1</t>
  </si>
  <si>
    <t>2023Q1</t>
  </si>
  <si>
    <t>2022Q4</t>
  </si>
  <si>
    <t>2022Q4</t>
  </si>
  <si>
    <t>2022Q3</t>
  </si>
  <si>
    <t>2022Q3</t>
  </si>
  <si>
    <t>2022Q2</t>
  </si>
  <si>
    <t>2022Q2</t>
  </si>
  <si>
    <t>2022Q1</t>
  </si>
  <si>
    <t>2022Q1</t>
  </si>
  <si>
    <t>2021Q4</t>
  </si>
  <si>
    <t>2021Q4</t>
  </si>
  <si>
    <t>2021Q3</t>
  </si>
  <si>
    <t>2021Q3</t>
  </si>
  <si>
    <t>2021Q2</t>
  </si>
  <si>
    <t>2021Q2</t>
  </si>
  <si>
    <t>2021Q1</t>
  </si>
  <si>
    <t>2021Q1</t>
  </si>
  <si>
    <t>2020Q4</t>
  </si>
  <si>
    <t>2020Q4</t>
  </si>
  <si>
    <t>2020Q3</t>
  </si>
  <si>
    <t>2020Q3</t>
  </si>
  <si>
    <t>2020Q2</t>
  </si>
  <si>
    <t>2020Q2</t>
  </si>
  <si>
    <t>2020Q1</t>
  </si>
  <si>
    <t>2020Q1</t>
  </si>
  <si>
    <t>累计</t>
  </si>
  <si>
    <t>单机</t>
  </si>
  <si>
    <t>时间</t>
  </si>
  <si>
    <t>营业成本</t>
  </si>
  <si>
    <t>营业成本同比</t>
  </si>
  <si>
    <t>时间</t>
  </si>
  <si>
    <t>营业成本</t>
  </si>
  <si>
    <t>营业成本同比</t>
  </si>
  <si>
    <t>2026Q2</t>
  </si>
  <si>
    <t>2026Q2</t>
  </si>
  <si>
    <t>2026Q1</t>
  </si>
  <si>
    <t>2026Q1</t>
  </si>
  <si>
    <t>2025Q4</t>
  </si>
  <si>
    <t>2025Q4</t>
  </si>
  <si>
    <t>2025Q3</t>
  </si>
  <si>
    <t>2025Q3</t>
  </si>
  <si>
    <t>2025Q2</t>
  </si>
  <si>
    <t>2025Q2</t>
  </si>
  <si>
    <t>2025Q1</t>
  </si>
  <si>
    <t>2025Q1</t>
  </si>
  <si>
    <t>2024Q4</t>
  </si>
  <si>
    <t>2024Q4</t>
  </si>
  <si>
    <t>2024Q3</t>
  </si>
  <si>
    <t>2024Q3</t>
  </si>
  <si>
    <t>2024Q2</t>
  </si>
  <si>
    <t>2024Q2</t>
  </si>
  <si>
    <t>2024Q1</t>
  </si>
  <si>
    <t>2024Q1</t>
  </si>
  <si>
    <t>2023Q4</t>
  </si>
  <si>
    <t>2023Q4</t>
  </si>
  <si>
    <t>2023Q3</t>
  </si>
  <si>
    <t>2023Q3</t>
  </si>
  <si>
    <t>2023Q2</t>
  </si>
  <si>
    <t>2023Q2</t>
  </si>
  <si>
    <t>2023Q1</t>
  </si>
  <si>
    <t>2023Q1</t>
  </si>
  <si>
    <t>2022Q4</t>
  </si>
  <si>
    <t>2022Q4</t>
  </si>
  <si>
    <t>2022Q3</t>
  </si>
  <si>
    <t>2022Q3</t>
  </si>
  <si>
    <t>2022Q2</t>
  </si>
  <si>
    <t>2022Q2</t>
  </si>
  <si>
    <t>2022Q1</t>
  </si>
  <si>
    <t>2022Q1</t>
  </si>
  <si>
    <t>2021Q4</t>
  </si>
  <si>
    <t>2021Q4</t>
  </si>
  <si>
    <t>2021Q3</t>
  </si>
  <si>
    <t>2021Q3</t>
  </si>
  <si>
    <t>2021Q2</t>
  </si>
  <si>
    <t>2021Q2</t>
  </si>
  <si>
    <t>2021Q1</t>
  </si>
  <si>
    <t>2021Q1</t>
  </si>
  <si>
    <t>2020Q4</t>
  </si>
  <si>
    <t>2020Q4</t>
  </si>
  <si>
    <t>2020Q3</t>
  </si>
  <si>
    <t>2020Q3</t>
  </si>
  <si>
    <t>2020Q2</t>
  </si>
  <si>
    <t>2020Q2</t>
  </si>
  <si>
    <t>2020Q1</t>
  </si>
  <si>
    <t>2020Q1</t>
  </si>
  <si>
    <t>单季数据</t>
  </si>
  <si>
    <t>分类</t>
  </si>
  <si>
    <t>项目（亿元）</t>
  </si>
  <si>
    <t>26Q2</t>
  </si>
  <si>
    <t>26Q1</t>
  </si>
  <si>
    <t>25Q4</t>
  </si>
  <si>
    <t>25Q3</t>
  </si>
  <si>
    <t>25Q2</t>
  </si>
  <si>
    <t>25Q1</t>
  </si>
  <si>
    <t>24Q4</t>
  </si>
  <si>
    <t>24Q3</t>
  </si>
  <si>
    <t>24Q2</t>
  </si>
  <si>
    <t>24Q1</t>
  </si>
  <si>
    <t>23Q4</t>
  </si>
  <si>
    <t>23Q3</t>
  </si>
  <si>
    <t>23Q2</t>
  </si>
  <si>
    <t>23Q1</t>
  </si>
  <si>
    <t>22Q4</t>
  </si>
  <si>
    <t>22Q3</t>
  </si>
  <si>
    <t>22Q2</t>
  </si>
  <si>
    <t>22Q1</t>
  </si>
  <si>
    <t>21Q4</t>
  </si>
  <si>
    <t>21Q3</t>
  </si>
  <si>
    <t>21Q2</t>
  </si>
  <si>
    <t>21Q1</t>
  </si>
  <si>
    <t>20Q4</t>
  </si>
  <si>
    <t>20Q3</t>
  </si>
  <si>
    <t>20Q2</t>
  </si>
  <si>
    <t>20Q1</t>
  </si>
  <si>
    <t>19Q4</t>
  </si>
  <si>
    <t>19Q3</t>
  </si>
  <si>
    <t>19Q2</t>
  </si>
  <si>
    <t>19Q1</t>
  </si>
  <si>
    <t>产品档次</t>
  </si>
  <si>
    <t>茅台酒</t>
  </si>
  <si>
    <t>茅台酒同比</t>
  </si>
  <si>
    <t>系列酒</t>
  </si>
  <si>
    <t>系列酒同比</t>
  </si>
  <si>
    <t>茅台酒占比</t>
  </si>
  <si>
    <t>系列酒占比</t>
  </si>
  <si>
    <t>销售渠道</t>
  </si>
  <si>
    <t>直销</t>
  </si>
  <si>
    <t>直销同比</t>
  </si>
  <si>
    <t>批发代理</t>
  </si>
  <si>
    <t>批发代理同比</t>
  </si>
  <si>
    <t>直销占比</t>
  </si>
  <si>
    <t>批发占比</t>
  </si>
  <si>
    <t>地区分部</t>
  </si>
  <si>
    <t>国内</t>
  </si>
  <si>
    <t>国外</t>
  </si>
  <si>
    <t xml:space="preserve">“i 茅台”</t>
  </si>
  <si>
    <t xml:space="preserve">“i 茅台”营收</t>
  </si>
  <si>
    <t xml:space="preserve">“i 茅台”营收增速</t>
  </si>
  <si>
    <t>季度累计数据</t>
  </si>
  <si>
    <t>分类</t>
  </si>
  <si>
    <t>项目（万元）</t>
  </si>
  <si>
    <t>2026Q2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</si>
  <si>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</si>
  <si>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</si>
  <si>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</si>
  <si>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</si>
  <si>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</si>
  <si>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</si>
  <si>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</si>
  <si>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</si>
  <si>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</si>
  <si>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</si>
  <si>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</si>
  <si>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</si>
  <si>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</si>
  <si>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</si>
  <si>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</si>
  <si>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</si>
  <si>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</si>
  <si>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</si>
  <si>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</si>
  <si>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</si>
  <si>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</si>
  <si>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</si>
  <si>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</si>
  <si>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</si>
  <si>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</si>
  <si>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</si>
  <si>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</si>
  <si>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</si>
  <si>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</si>
  <si>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产品档次</t>
  </si>
  <si>
    <t>茅台酒</t>
  </si>
  <si>
    <t>茅台酒同比</t>
  </si>
  <si>
    <t>系列酒</t>
  </si>
  <si>
    <t>系列酒同比</t>
  </si>
  <si>
    <t>茅台酒占比</t>
  </si>
  <si>
    <t>系列酒占比</t>
  </si>
  <si>
    <t>销售渠道</t>
  </si>
  <si>
    <t>直销</t>
  </si>
  <si>
    <t>直销同比</t>
  </si>
  <si>
    <t>批发代理</t>
  </si>
  <si>
    <t>批发代理同比</t>
  </si>
  <si>
    <t>直销占比</t>
  </si>
  <si>
    <t>批发占比</t>
  </si>
  <si>
    <t>地区分部</t>
  </si>
  <si>
    <t>国内</t>
  </si>
  <si>
    <t>国外</t>
  </si>
  <si>
    <t xml:space="preserve">“i 茅台”</t>
  </si>
  <si>
    <t xml:space="preserve">“i 茅台”营收</t>
  </si>
  <si>
    <t xml:space="preserve">“i 茅台”营收增速</t>
  </si>
  <si>
    <t>合同类型</t>
  </si>
  <si>
    <t>类别</t>
  </si>
  <si>
    <t>指标</t>
  </si>
  <si>
    <t>2026H1</t>
  </si>
  <si>
    <t>2025H2</t>
  </si>
  <si>
    <t>2025H1</t>
  </si>
  <si>
    <t>2024H2</t>
  </si>
  <si>
    <t>2024H1</t>
  </si>
  <si>
    <t>2023H2</t>
  </si>
  <si>
    <t>2023H1</t>
  </si>
  <si>
    <t>2022H2</t>
  </si>
  <si>
    <t>2022H1</t>
  </si>
  <si>
    <t>2021H2</t>
  </si>
  <si>
    <t>2021H1</t>
  </si>
  <si>
    <t>2020H2</t>
  </si>
  <si>
    <t>2020H1</t>
  </si>
  <si>
    <t>2019H2</t>
  </si>
  <si>
    <t>2019H1</t>
  </si>
  <si>
    <t>2018H2</t>
  </si>
  <si>
    <t>2018H1</t>
  </si>
  <si>
    <t>2017H2</t>
  </si>
  <si>
    <t>2017H1</t>
  </si>
  <si>
    <t>2016H2</t>
  </si>
  <si>
    <t>商品类型</t>
  </si>
  <si>
    <t>茅台酒</t>
  </si>
  <si>
    <t>营业收入</t>
  </si>
  <si>
    <t>营收同比</t>
  </si>
  <si>
    <t>营业成本</t>
  </si>
  <si>
    <t>营业成本同比</t>
  </si>
  <si>
    <t>毛利率</t>
  </si>
  <si>
    <t>营业收入占比</t>
  </si>
  <si>
    <t>营业成本占比</t>
  </si>
  <si>
    <t>系列酒</t>
  </si>
  <si>
    <t>营业收入</t>
  </si>
  <si>
    <t>营收同比</t>
  </si>
  <si>
    <t>营业成本</t>
  </si>
  <si>
    <t>营业成本同比</t>
  </si>
  <si>
    <t>毛利率</t>
  </si>
  <si>
    <t>营业收入占比</t>
  </si>
  <si>
    <t>营业成本占比</t>
  </si>
  <si>
    <t>经营地区</t>
  </si>
  <si>
    <t>国内</t>
  </si>
  <si>
    <t>营业收入</t>
  </si>
  <si>
    <t>营业成本</t>
  </si>
  <si>
    <t>毛利率</t>
  </si>
  <si>
    <t>营业收入占比</t>
  </si>
  <si>
    <t>营业成本占比</t>
  </si>
  <si>
    <t>国外</t>
  </si>
  <si>
    <t>营业收入</t>
  </si>
  <si>
    <t>营业成本</t>
  </si>
  <si>
    <t>毛利率</t>
  </si>
  <si>
    <t>营业收入占比</t>
  </si>
  <si>
    <t>营业成本占比</t>
  </si>
  <si>
    <t xml:space="preserve">注意：这里是单机数据，非累计数据； 净利润率=净利润/营业总收入；毛利率=毛利/营业收入；</t>
  </si>
  <si>
    <t>科目名称</t>
  </si>
  <si>
    <t>2026Q2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</si>
  <si>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</si>
  <si>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</si>
  <si>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</si>
  <si>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</si>
  <si>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</si>
  <si>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</si>
  <si>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</si>
  <si>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</si>
  <si>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</si>
  <si>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</si>
  <si>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</si>
  <si>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</si>
  <si>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</si>
  <si>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</si>
  <si>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</si>
  <si>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</si>
  <si>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</si>
  <si>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</si>
  <si>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</si>
  <si>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</si>
  <si>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</si>
  <si>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</si>
  <si>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</si>
  <si>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</si>
  <si>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</si>
  <si>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销售费用</t>
  </si>
  <si>
    <t>管理费用</t>
  </si>
  <si>
    <t>研发费用</t>
  </si>
  <si>
    <t>财务费用</t>
  </si>
  <si>
    <t>营业费用</t>
  </si>
  <si>
    <t>利息费用</t>
  </si>
  <si>
    <t>四项费用合计</t>
  </si>
  <si>
    <t>税金及附加</t>
  </si>
  <si>
    <t>净利润</t>
  </si>
  <si>
    <t>营业收入</t>
  </si>
  <si>
    <t>营业总收入</t>
  </si>
  <si>
    <t>销售费用率</t>
  </si>
  <si>
    <t>管理费用率</t>
  </si>
  <si>
    <t>研发费用率</t>
  </si>
  <si>
    <t>财务费用率</t>
  </si>
  <si>
    <t>税金及附加率</t>
  </si>
  <si>
    <t>营业费用率</t>
  </si>
  <si>
    <t>四项费用率</t>
  </si>
  <si>
    <t>毛利率</t>
  </si>
  <si>
    <t>净利润率</t>
  </si>
  <si>
    <t>科目名称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</si>
  <si>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</si>
  <si>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</si>
  <si>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</si>
  <si>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</si>
  <si>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</si>
  <si>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</si>
  <si>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</si>
  <si>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</si>
  <si>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</si>
  <si>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</si>
  <si>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</si>
  <si>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</si>
  <si>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</si>
  <si>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</si>
  <si>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</si>
  <si>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</si>
  <si>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</si>
  <si>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</si>
  <si>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</si>
  <si>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</si>
  <si>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</si>
  <si>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</si>
  <si>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</si>
  <si>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</si>
  <si>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</si>
  <si>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税金及附加</t>
  </si>
  <si>
    <t>税金及附加同比</t>
  </si>
  <si>
    <t>营业费用</t>
  </si>
  <si>
    <t>营业费用同比</t>
  </si>
  <si>
    <t>日期</t>
  </si>
  <si>
    <t>应收票据</t>
  </si>
  <si>
    <t>2026Q1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</si>
  <si>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</si>
  <si>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</si>
  <si>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</si>
  <si>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</si>
  <si>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</si>
  <si>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</si>
  <si>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</si>
  <si>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</si>
  <si>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</si>
  <si>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</si>
  <si>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</si>
  <si>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</si>
  <si>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季度累计数据</t>
  </si>
  <si>
    <t>日期</t>
  </si>
  <si>
    <t>营业总收入</t>
  </si>
  <si>
    <t>营业收入</t>
  </si>
  <si>
    <t>营收同比</t>
  </si>
  <si>
    <t>净利润</t>
  </si>
  <si>
    <t>净利润率</t>
  </si>
  <si>
    <t>归母净利润</t>
  </si>
  <si>
    <t>归母净利润同比</t>
  </si>
  <si>
    <t>归母扣非净利润</t>
  </si>
  <si>
    <t>基本每股收益</t>
  </si>
  <si>
    <t xml:space="preserve">贵州茅台 历年经销商数量（单位：家）</t>
  </si>
  <si>
    <t>报告期</t>
  </si>
  <si>
    <t>截止日期</t>
  </si>
  <si>
    <t>国内经销商数量</t>
  </si>
  <si>
    <t>国外经销商</t>
  </si>
  <si>
    <t>合计数量（家）</t>
  </si>
  <si>
    <t>报告期末数量</t>
  </si>
  <si>
    <t>本期增加</t>
  </si>
  <si>
    <t>本期减少</t>
  </si>
  <si>
    <t>报告期末数量</t>
  </si>
  <si>
    <t>本期增加</t>
  </si>
  <si>
    <t>本期减少</t>
  </si>
  <si>
    <t xml:space="preserve">2022 年报</t>
  </si>
  <si>
    <t>—</t>
  </si>
  <si>
    <t>—</t>
  </si>
  <si>
    <t xml:space="preserve">2023 年报</t>
  </si>
  <si>
    <t>—</t>
  </si>
  <si>
    <t xml:space="preserve">2024 年报</t>
  </si>
  <si>
    <t>—</t>
  </si>
  <si>
    <t xml:space="preserve">2025 Q1</t>
  </si>
  <si>
    <t>—</t>
  </si>
  <si>
    <t xml:space="preserve">2025 Q2</t>
  </si>
  <si>
    <t>—</t>
  </si>
  <si>
    <t xml:space="preserve">2025 Q3</t>
  </si>
  <si>
    <t>—</t>
  </si>
  <si>
    <t xml:space="preserve">2025 年报</t>
  </si>
  <si>
    <t xml:space="preserve">2026 Q1</t>
  </si>
  <si>
    <t>—</t>
  </si>
  <si>
    <t xml:space="preserve">2026 Q2</t>
  </si>
  <si>
    <t>备注：</t>
  </si>
  <si>
    <t xml:space="preserve">数据来源：贵州茅台各期定期报告（年报/季报）4.经销商情况章节。2022/2023 年报中本期增加为未披露或不适用的格用 — 表示；本期减少 5/2 等为原文披露值。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</si>
</sst>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yyyy/m/d"/>
    <numFmt numFmtId="167" formatCode="0.0_);[Red](0.0)"/>
    <numFmt numFmtId="168" formatCode="0&quot;.&quot;00,,"/>
  </numFmts>
  <fonts count="22">
    <font>
      <name val="宋体"/>
      <charset val="1344"/>
      <sz val="11"/>
    </font>
    <font>
      <sz val="10"/>
    </font>
    <font>
      <b/>
      <sz val="10"/>
    </font>
    <font>
      <name val="宋体"/>
      <sz val="10"/>
    </font>
    <font>
      <name val="宋体"/>
      <b/>
      <sz val="10"/>
    </font>
    <font>
      <name val="宋体"/>
      <sz val="11"/>
    </font>
    <font/>
    <font>
      <color rgb="ee7976"/>
      <sz val="10"/>
    </font>
    <font>
      <color rgb="1c7231"/>
      <sz val="10"/>
    </font>
    <font>
      <sz val="9"/>
    </font>
    <font>
      <b/>
    </font>
    <font>
      <name val="宋体"/>
    </font>
    <font>
      <color rgb="ee7976"/>
    </font>
    <font>
      <name val="宋体"/>
      <color rgb="ee7976"/>
    </font>
    <font>
      <color rgb="1c7231"/>
    </font>
    <font>
      <name val="宋体"/>
      <color rgb="98c091"/>
    </font>
    <font>
      <i/>
      <sz val="10"/>
    </font>
    <font>
      <name val="宋体"/>
      <i/>
      <sz val="10"/>
    </font>
    <font>
      <name val="宋体"/>
      <sz val="9"/>
    </font>
    <font>
      <sz val="11"/>
    </font>
    <font>
      <name val="Calibri"/>
      <sz val="11"/>
    </font>
    <font>
      <b/>
      <sz val="11"/>
    </font>
  </fonts>
  <fills count="18">
    <fill>
      <patternFill/>
    </fill>
    <fill>
      <patternFill patternType="gray125"/>
    </fill>
    <fill>
      <patternFill patternType="solid">
        <fgColor rgb="4DA8EE"/>
      </patternFill>
    </fill>
    <fill>
      <patternFill patternType="solid">
        <fgColor rgb="EBF4FC"/>
      </patternFill>
    </fill>
    <fill>
      <patternFill patternType="solid">
        <fgColor rgb="E6FAFA"/>
      </patternFill>
    </fill>
    <fill>
      <patternFill patternType="solid">
        <fgColor rgb="FEFCD9"/>
      </patternFill>
    </fill>
    <fill>
      <patternFill patternType="solid">
        <fgColor rgb="FEF2F0"/>
      </patternFill>
    </fill>
    <fill>
      <patternFill patternType="solid">
        <fgColor rgb="F0EDF6"/>
      </patternFill>
    </fill>
    <fill>
      <patternFill patternType="solid">
        <fgColor rgb="CCE0F1"/>
      </patternFill>
    </fill>
    <fill>
      <patternFill patternType="solid">
        <fgColor rgb="C7E6EA"/>
      </patternFill>
    </fill>
    <fill>
      <patternFill patternType="solid">
        <fgColor rgb="D4E9D6"/>
      </patternFill>
    </fill>
    <fill>
      <patternFill patternType="solid">
        <fgColor rgb="F9EDA6"/>
      </patternFill>
    </fill>
    <fill>
      <patternFill patternType="solid">
        <fgColor rgb="FFD7B9"/>
      </patternFill>
    </fill>
    <fill>
      <patternFill patternType="solid">
        <fgColor rgb="FBD4D0"/>
      </patternFill>
    </fill>
    <fill>
      <patternFill patternType="solid">
        <fgColor rgb="DAD5E9"/>
      </patternFill>
    </fill>
    <fill>
      <patternFill patternType="solid">
        <fgColor rgb="EDF6E8"/>
      </patternFill>
    </fill>
    <fill>
      <patternFill patternType="solid">
        <fgColor rgb="FEF5E7"/>
      </patternFill>
    </fill>
    <fill>
      <patternFill patternType="solid">
        <fgColor rgb="FFFFFF"/>
      </patternFill>
    </fill>
  </fills>
  <borders count="1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2b2b2b"/>
      </left>
      <top style="thin">
        <color rgb="2b2b2b"/>
      </top>
      <bottom style="thin">
        <color rgb="2b2b2b"/>
      </bottom>
    </border>
    <border>
      <top style="thin">
        <color rgb="2b2b2b"/>
      </top>
    </border>
    <border>
      <right style="thin">
        <color rgb="2b2b2b"/>
      </right>
      <top style="thin">
        <color rgb="2b2b2b"/>
      </top>
    </border>
    <border>
      <left style="thin">
        <color rgb="2b2b2b"/>
      </left>
      <top style="thin">
        <color rgb="2b2b2b"/>
      </top>
    </border>
    <border>
      <left style="thin">
        <color rgb="2b2b2b"/>
      </left>
    </border>
    <border>
      <right style="thin">
        <color rgb="2b2b2b"/>
      </right>
    </border>
    <border>
      <left style="thin">
        <color rgb="2b2b2b"/>
      </left>
      <bottom style="thin">
        <color rgb="2b2b2b"/>
      </bottom>
    </border>
    <border>
      <bottom style="thin">
        <color rgb="2b2b2b"/>
      </bottom>
    </border>
    <border>
      <right style="thin">
        <color rgb="2b2b2b"/>
      </right>
      <bottom style="thin">
        <color rgb="2b2b2b"/>
      </bottom>
    </border>
  </borders>
  <cellXfs count="187">
    <xf fontId="0" fillId="0" borderId="0" xfId="0"/>
    <xf numFmtId="164" fontId="1" fillId="2" applyNumberFormat="1" applyFont="1" applyFill="1">
      <alignment horizontal="center" vertical="center"/>
    </xf>
    <xf fontId="1" applyFont="1">
      <alignment vertical="center"/>
    </xf>
    <xf numFmtId="164" fontId="2" applyNumberFormat="1" applyFont="1">
      <alignment horizontal="center" vertical="center"/>
    </xf>
    <xf numFmtId="164" fontId="2" applyNumberFormat="1" applyFont="1">
      <alignment vertical="center"/>
    </xf>
    <xf fontId="2" applyFont="1">
      <alignment vertical="center"/>
    </xf>
    <xf numFmtId="164" fontId="2" fillId="3" applyNumberFormat="1" applyFont="1" applyFill="1">
      <alignment horizontal="center" vertical="center"/>
    </xf>
    <xf numFmtId="164" fontId="2" fillId="3" applyNumberFormat="1" applyFont="1" applyFill="1">
      <alignment vertical="center"/>
    </xf>
    <xf numFmtId="164" fontId="1" fillId="3" applyNumberFormat="1" applyFont="1" applyFill="1">
      <alignment vertical="center"/>
    </xf>
    <xf fontId="3" fillId="3" applyFont="1" applyFill="1">
      <alignment vertical="center"/>
    </xf>
    <xf numFmtId="164" fontId="2" fillId="4" applyNumberFormat="1" applyFont="1" applyFill="1">
      <alignment horizontal="center" vertical="center"/>
    </xf>
    <xf numFmtId="164" fontId="2" fillId="4" applyNumberFormat="1" applyFont="1" applyFill="1">
      <alignment vertical="center"/>
    </xf>
    <xf numFmtId="164" fontId="1" fillId="4" applyNumberFormat="1" applyFont="1" applyFill="1">
      <alignment vertical="center"/>
    </xf>
    <xf numFmtId="164" fontId="2" fillId="5" applyNumberFormat="1" applyFont="1" applyFill="1">
      <alignment horizontal="center" vertical="center"/>
    </xf>
    <xf numFmtId="164" fontId="2" fillId="5" applyNumberFormat="1" applyFont="1" applyFill="1">
      <alignment vertical="center"/>
    </xf>
    <xf numFmtId="164" fontId="1" fillId="5" applyNumberFormat="1" applyFont="1" applyFill="1">
      <alignment vertical="center"/>
    </xf>
    <xf numFmtId="164" fontId="2" fillId="6" applyNumberFormat="1" applyFont="1" applyFill="1">
      <alignment horizontal="center" vertical="center"/>
    </xf>
    <xf numFmtId="164" fontId="2" fillId="6" applyNumberFormat="1" applyFont="1" applyFill="1">
      <alignment vertical="center"/>
    </xf>
    <xf numFmtId="164" fontId="1" fillId="6" applyNumberFormat="1" applyFont="1" applyFill="1">
      <alignment vertical="center"/>
    </xf>
    <xf numFmtId="164" fontId="2" fillId="7" applyNumberFormat="1" applyFont="1" applyFill="1">
      <alignment horizontal="center" vertical="center"/>
    </xf>
    <xf numFmtId="164" fontId="2" fillId="7" applyNumberFormat="1" applyFont="1" applyFill="1">
      <alignment vertical="center"/>
    </xf>
    <xf numFmtId="164" fontId="1" fillId="7" applyNumberFormat="1" applyFont="1" applyFill="1">
      <alignment vertical="center"/>
    </xf>
    <xf numFmtId="164" fontId="1" applyNumberFormat="1" applyFont="1">
      <alignment vertical="center"/>
    </xf>
    <xf numFmtId="164" fontId="2" fillId="2" applyNumberFormat="1" applyFont="1" applyFill="1">
      <alignment horizontal="center" vertical="center"/>
    </xf>
    <xf fontId="4" fillId="2" applyFont="1" applyFill="1">
      <alignment horizontal="center" vertical="center"/>
    </xf>
    <xf fontId="1" applyFont="1">
      <alignment horizontal="center" vertical="center"/>
    </xf>
    <xf fontId="1" applyFont="1"/>
    <xf fontId="3" applyFont="1"/>
    <xf numFmtId="165" fontId="1" applyNumberFormat="1" applyFont="1">
      <alignment vertical="center"/>
    </xf>
    <xf numFmtId="164" fontId="4" fillId="2" borderId="1" applyNumberFormat="1" applyFont="1" applyFill="1" applyBorder="1">
      <alignment horizontal="center" vertical="center" wrapText="1"/>
    </xf>
    <xf numFmtId="164" fontId="4" fillId="2" borderId="2" applyNumberFormat="1" applyFont="1" applyFill="1" applyBorder="1">
      <alignment horizontal="center" vertical="top" wrapText="1"/>
    </xf>
    <xf fontId="1" applyFont="1">
      <alignment vertical="center" wrapText="1"/>
    </xf>
    <xf numFmtId="166" fontId="1" applyNumberFormat="1" applyFont="1">
      <alignment vertical="bottom"/>
    </xf>
    <xf numFmtId="164" fontId="5" applyNumberFormat="1" applyFont="1">
      <alignment vertical="bottom"/>
    </xf>
    <xf numFmtId="166" fontId="3" applyNumberFormat="1" applyFont="1">
      <alignment vertical="bottom"/>
    </xf>
    <xf numFmtId="164" fontId="3" applyNumberFormat="1" applyFont="1">
      <alignment vertical="bottom"/>
    </xf>
    <xf fontId="1" fillId="2" applyFont="1" applyFill="1">
      <alignment horizontal="center" vertical="center"/>
    </xf>
    <xf fontId="3" fillId="2" applyFont="1" applyFill="1">
      <alignment horizontal="center" vertical="center"/>
    </xf>
    <xf numFmtId="164" fontId="3" fillId="2" applyNumberFormat="1" applyFont="1" applyFill="1">
      <alignment horizontal="center" vertical="center"/>
    </xf>
    <xf fontId="3" applyFont="1">
      <alignment vertical="center"/>
    </xf>
    <xf numFmtId="167" fontId="1" applyNumberFormat="1" applyFont="1">
      <alignment vertical="center"/>
    </xf>
    <xf numFmtId="10" fontId="1" applyNumberFormat="1" applyFont="1">
      <alignment vertical="center"/>
    </xf>
    <xf fontId="5" applyFont="1">
      <alignment vertical="bottom"/>
    </xf>
    <xf numFmtId="165" fontId="5" applyNumberFormat="1" applyFont="1">
      <alignment vertical="bottom"/>
    </xf>
    <xf numFmtId="164" fontId="3" applyNumberFormat="1" applyFont="1">
      <alignment vertical="center"/>
    </xf>
    <xf fontId="3" applyFont="1">
      <alignment horizontal="center" vertical="center"/>
    </xf>
    <xf fontId="1" fillId="2" applyFont="1" applyFill="1">
      <alignment vertical="center"/>
    </xf>
    <xf fontId="6" applyFont="1">
      <alignment vertical="center"/>
    </xf>
    <xf fontId="3" fillId="2" applyFont="1" applyFill="1">
      <alignment vertical="center"/>
    </xf>
    <xf numFmtId="164" fontId="1" applyNumberFormat="1" applyFont="1"/>
    <xf numFmtId="164" fontId="1" fillId="2" borderId="3" applyNumberFormat="1" applyFont="1" applyFill="1" applyBorder="1">
      <alignment horizontal="center" vertical="center"/>
    </xf>
    <xf numFmtId="164" fontId="1" borderId="4" applyNumberFormat="1" applyFont="1" applyBorder="1">
      <alignment vertical="center"/>
    </xf>
    <xf numFmtId="164" fontId="1" borderId="4" applyNumberFormat="1" applyFont="1" applyBorder="1"/>
    <xf numFmtId="164" fontId="1" borderId="5" applyNumberFormat="1" applyFont="1" applyBorder="1"/>
    <xf numFmtId="164" fontId="1" borderId="5" applyNumberFormat="1" applyFont="1" applyBorder="1">
      <alignment vertical="center"/>
    </xf>
    <xf numFmtId="164" fontId="1" fillId="2" borderId="6" applyNumberFormat="1" applyFont="1" applyFill="1" applyBorder="1">
      <alignment horizontal="center" vertical="center" wrapText="1"/>
    </xf>
    <xf fontId="3" fillId="2" borderId="4" applyFont="1" applyFill="1" applyBorder="1">
      <alignment horizontal="center" vertical="center" wrapText="1"/>
    </xf>
    <xf fontId="1" fillId="2" borderId="4" applyFont="1" applyFill="1" applyBorder="1">
      <alignment horizontal="center" vertical="center" wrapText="1"/>
    </xf>
    <xf fontId="1" fillId="2" borderId="5" applyFont="1" applyFill="1" applyBorder="1">
      <alignment horizontal="center" vertical="center" wrapText="1"/>
    </xf>
    <xf numFmtId="164" fontId="1" fillId="2" borderId="5" applyNumberFormat="1" applyFont="1" applyFill="1" applyBorder="1">
      <alignment horizontal="center" vertical="center" wrapText="1"/>
    </xf>
    <xf numFmtId="167" fontId="1" borderId="7" applyNumberFormat="1" applyFont="1" applyBorder="1">
      <alignment horizontal="center" vertical="center" wrapText="1"/>
    </xf>
    <xf numFmtId="167" fontId="1" fillId="8" applyNumberFormat="1" applyFont="1" applyFill="1">
      <alignment horizontal="center" vertical="center" wrapText="1"/>
    </xf>
    <xf numFmtId="167" fontId="1" applyNumberFormat="1" applyFont="1"/>
    <xf numFmtId="167" fontId="1" borderId="8" applyNumberFormat="1" applyFont="1" applyBorder="1"/>
    <xf numFmtId="167" fontId="1" borderId="8" applyNumberFormat="1" applyFont="1" applyBorder="1">
      <alignment vertical="center"/>
    </xf>
    <xf numFmtId="9" fontId="1" applyNumberFormat="1" applyFont="1">
      <alignment horizontal="center" vertical="center" wrapText="1"/>
    </xf>
    <xf numFmtId="165" fontId="7" applyNumberFormat="1" applyFont="1">
      <alignment horizontal="right" vertical="center" wrapText="1"/>
    </xf>
    <xf numFmtId="9" fontId="1" applyNumberFormat="1" applyFont="1"/>
    <xf numFmtId="9" fontId="1" borderId="8" applyNumberFormat="1" applyFont="1" applyBorder="1"/>
    <xf numFmtId="9" fontId="1" borderId="8" applyNumberFormat="1" applyFont="1" applyBorder="1">
      <alignment vertical="center"/>
    </xf>
    <xf numFmtId="167" fontId="1" fillId="9" applyNumberFormat="1" applyFont="1" applyFill="1">
      <alignment horizontal="center" vertical="center" wrapText="1"/>
    </xf>
    <xf numFmtId="165" fontId="1" borderId="7" applyNumberFormat="1" applyFont="1" applyBorder="1">
      <alignment horizontal="center" vertical="center" wrapText="1"/>
    </xf>
    <xf numFmtId="165" fontId="1" applyNumberFormat="1" applyFont="1">
      <alignment horizontal="center" vertical="center" wrapText="1"/>
    </xf>
    <xf numFmtId="165" fontId="1" applyNumberFormat="1" applyFont="1"/>
    <xf numFmtId="165" fontId="1" borderId="8" applyNumberFormat="1" applyFont="1" applyBorder="1"/>
    <xf numFmtId="165" fontId="1" borderId="8" applyNumberFormat="1" applyFont="1" applyBorder="1">
      <alignment vertical="center"/>
    </xf>
    <xf numFmtId="165" fontId="1" fillId="3" applyNumberFormat="1" applyFont="1" applyFill="1">
      <alignment horizontal="center" vertical="center" wrapText="1"/>
    </xf>
    <xf numFmtId="165" fontId="8" applyNumberFormat="1" applyFont="1">
      <alignment horizontal="right" vertical="center" wrapText="1"/>
    </xf>
    <xf numFmtId="167" fontId="1" fillId="10" applyNumberFormat="1" applyFont="1" applyFill="1">
      <alignment horizontal="center" vertical="center" wrapText="1"/>
    </xf>
    <xf numFmtId="9" fontId="7" applyNumberFormat="1" applyFont="1">
      <alignment horizontal="right" vertical="center" wrapText="1"/>
    </xf>
    <xf numFmtId="167" fontId="1" fillId="11" applyNumberFormat="1" applyFont="1" applyFill="1">
      <alignment horizontal="center" vertical="center" wrapText="1"/>
    </xf>
    <xf numFmtId="167" fontId="3" applyNumberFormat="1" applyFont="1">
      <alignment vertical="center"/>
    </xf>
    <xf numFmtId="165" fontId="8" applyNumberFormat="1" applyFont="1"/>
    <xf numFmtId="165" fontId="8" borderId="8" applyNumberFormat="1" applyFont="1" applyBorder="1"/>
    <xf numFmtId="165" fontId="8" borderId="8" applyNumberFormat="1" applyFont="1" applyBorder="1">
      <alignment vertical="center"/>
    </xf>
    <xf numFmtId="167" fontId="1" fillId="12" applyNumberFormat="1" applyFont="1" applyFill="1">
      <alignment horizontal="center" vertical="center" wrapText="1"/>
    </xf>
    <xf numFmtId="167" fontId="1" fillId="13" applyNumberFormat="1" applyFont="1" applyFill="1">
      <alignment horizontal="center" vertical="center" wrapText="1"/>
    </xf>
    <xf numFmtId="167" fontId="1" borderId="9" applyNumberFormat="1" applyFont="1" applyBorder="1">
      <alignment horizontal="center" vertical="center" wrapText="1"/>
    </xf>
    <xf numFmtId="167" fontId="1" fillId="14" borderId="10" applyNumberFormat="1" applyFont="1" applyFill="1" applyBorder="1">
      <alignment horizontal="center" vertical="center" wrapText="1"/>
    </xf>
    <xf numFmtId="9" fontId="1" borderId="10" applyNumberFormat="1" applyFont="1" applyBorder="1">
      <alignment horizontal="center" vertical="center" wrapText="1"/>
    </xf>
    <xf numFmtId="9" fontId="7" borderId="10" applyNumberFormat="1" applyFont="1" applyBorder="1">
      <alignment horizontal="right" vertical="center" wrapText="1"/>
    </xf>
    <xf numFmtId="9" fontId="1" borderId="10" applyNumberFormat="1" applyFont="1" applyBorder="1"/>
    <xf numFmtId="9" fontId="1" borderId="11" applyNumberFormat="1" applyFont="1" applyBorder="1"/>
    <xf numFmtId="9" fontId="1" borderId="11" applyNumberFormat="1" applyFont="1" applyBorder="1">
      <alignment vertical="center"/>
    </xf>
    <xf numFmtId="164" fontId="9" applyNumberFormat="1" applyFont="1"/>
    <xf numFmtId="164" fontId="9" applyNumberFormat="1" applyFont="1">
      <alignment vertical="center"/>
    </xf>
    <xf fontId="9" applyFont="1"/>
    <xf numFmtId="165" fontId="9" applyNumberFormat="1" applyFont="1"/>
    <xf numFmtId="164" fontId="10" fillId="2" applyNumberFormat="1" applyFont="1" applyFill="1">
      <alignment horizontal="center" vertical="center" wrapText="1"/>
    </xf>
    <xf numFmtId="164" fontId="6" fillId="2" applyNumberFormat="1" applyFont="1" applyFill="1">
      <alignment horizontal="center" vertical="center" wrapText="1"/>
    </xf>
    <xf fontId="11" fillId="2" applyFont="1" applyFill="1">
      <alignment horizontal="center" vertical="center" wrapText="1"/>
    </xf>
    <xf numFmtId="164" fontId="6" applyNumberFormat="1" applyFont="1">
      <alignment horizontal="center" vertical="center" wrapText="1"/>
    </xf>
    <xf numFmtId="164" fontId="6" fillId="8" applyNumberFormat="1" applyFont="1" applyFill="1">
      <alignment horizontal="center" vertical="center" wrapText="1"/>
    </xf>
    <xf numFmtId="167" fontId="6" applyNumberFormat="1" applyFont="1">
      <alignment vertical="center"/>
    </xf>
    <xf numFmtId="164" fontId="11" applyNumberFormat="1" applyFont="1">
      <alignment horizontal="right" vertical="center" wrapText="1"/>
    </xf>
    <xf numFmtId="164" fontId="11" fillId="10" applyNumberFormat="1" applyFont="1" applyFill="1">
      <alignment horizontal="right" vertical="center"/>
    </xf>
    <xf numFmtId="165" fontId="12" applyNumberFormat="1" applyFont="1">
      <alignment horizontal="right" vertical="center" wrapText="1"/>
    </xf>
    <xf numFmtId="10" fontId="13" applyNumberFormat="1" applyFont="1">
      <alignment horizontal="right" vertical="center" wrapText="1"/>
    </xf>
    <xf numFmtId="164" fontId="6" fillId="9" applyNumberFormat="1" applyFont="1" applyFill="1">
      <alignment horizontal="center" vertical="center" wrapText="1"/>
    </xf>
    <xf numFmtId="164" fontId="11" fillId="15" applyNumberFormat="1" applyFont="1" applyFill="1">
      <alignment horizontal="right" vertical="center"/>
    </xf>
    <xf numFmtId="164" fontId="13" applyNumberFormat="1" applyFont="1">
      <alignment horizontal="right" vertical="center" wrapText="1"/>
    </xf>
    <xf numFmtId="165" fontId="14" applyNumberFormat="1" applyFont="1">
      <alignment horizontal="right" vertical="center" wrapText="1"/>
    </xf>
    <xf numFmtId="10" fontId="15" applyNumberFormat="1" applyFont="1">
      <alignment horizontal="right" vertical="center" wrapText="1"/>
    </xf>
    <xf numFmtId="164" fontId="6" fillId="10" applyNumberFormat="1" applyFont="1" applyFill="1">
      <alignment horizontal="center" vertical="center" wrapText="1"/>
    </xf>
    <xf numFmtId="164" fontId="11" fillId="11" applyNumberFormat="1" applyFont="1" applyFill="1">
      <alignment horizontal="right" vertical="center"/>
    </xf>
    <xf numFmtId="164" fontId="6" fillId="11" applyNumberFormat="1" applyFont="1" applyFill="1">
      <alignment horizontal="center" vertical="center" wrapText="1"/>
    </xf>
    <xf numFmtId="164" fontId="11" fillId="5" applyNumberFormat="1" applyFont="1" applyFill="1">
      <alignment horizontal="right" vertical="center"/>
    </xf>
    <xf numFmtId="164" fontId="6" fillId="12" applyNumberFormat="1" applyFont="1" applyFill="1">
      <alignment horizontal="center" vertical="center" wrapText="1"/>
    </xf>
    <xf numFmtId="164" fontId="6" fillId="13" applyNumberFormat="1" applyFont="1" applyFill="1">
      <alignment horizontal="center" vertical="center" wrapText="1"/>
    </xf>
    <xf numFmtId="164" fontId="6" fillId="14" applyNumberFormat="1" applyFont="1" applyFill="1">
      <alignment horizontal="center" vertical="center" wrapText="1"/>
    </xf>
    <xf numFmtId="164" fontId="11" applyNumberFormat="1" applyFont="1"/>
    <xf numFmtId="10" fontId="12" applyNumberFormat="1" applyFont="1">
      <alignment horizontal="right" vertical="center" wrapText="1"/>
    </xf>
    <xf numFmtId="164" fontId="6" applyNumberFormat="1" applyFont="1"/>
    <xf numFmtId="164" fontId="1" applyNumberFormat="1" applyFont="1">
      <alignment horizontal="center" vertical="center"/>
    </xf>
    <xf numFmtId="164" fontId="1" fillId="4" applyNumberFormat="1" applyFont="1" applyFill="1">
      <alignment horizontal="center" vertical="center"/>
    </xf>
    <xf numFmtId="164" fontId="1" applyNumberFormat="1" applyFont="1">
      <alignment horizontal="right" vertical="center"/>
    </xf>
    <xf numFmtId="164" fontId="16" applyNumberFormat="1" applyFont="1">
      <alignment horizontal="center" vertical="center"/>
    </xf>
    <xf fontId="17" applyFont="1">
      <alignment horizontal="center" vertical="center"/>
    </xf>
    <xf numFmtId="165" fontId="16" applyNumberFormat="1" applyFont="1">
      <alignment horizontal="right" vertical="center"/>
    </xf>
    <xf numFmtId="164" fontId="16" applyNumberFormat="1" applyFont="1">
      <alignment horizontal="right" vertical="center"/>
    </xf>
    <xf numFmtId="164" fontId="1" fillId="3" applyNumberFormat="1" applyFont="1" applyFill="1">
      <alignment horizontal="center" vertical="center"/>
    </xf>
    <xf numFmtId="10" fontId="1" applyNumberFormat="1" applyFont="1">
      <alignment horizontal="right" vertical="center"/>
    </xf>
    <xf numFmtId="164" fontId="1" fillId="15" applyNumberFormat="1" applyFont="1" applyFill="1">
      <alignment horizontal="center" vertical="center"/>
    </xf>
    <xf numFmtId="164" fontId="17" applyNumberFormat="1" applyFont="1">
      <alignment horizontal="center" vertical="center"/>
    </xf>
    <xf numFmtId="10" fontId="1" fillId="7" applyNumberFormat="1" applyFont="1" applyFill="1">
      <alignment horizontal="right" vertical="center"/>
    </xf>
    <xf numFmtId="164" fontId="1" fillId="5" applyNumberFormat="1" applyFont="1" applyFill="1">
      <alignment horizontal="center" vertical="center"/>
    </xf>
    <xf numFmtId="164" fontId="1" fillId="16" applyNumberFormat="1" applyFont="1" applyFill="1">
      <alignment horizontal="center" vertical="center"/>
    </xf>
    <xf fontId="6" applyFont="1">
      <alignment horizontal="center" vertical="center"/>
    </xf>
    <xf numFmtId="164" fontId="6" fillId="17" applyNumberFormat="1" applyFont="1" applyFill="1">
      <alignment horizontal="center" vertical="center"/>
    </xf>
    <xf fontId="18" fillId="17" applyFont="1" applyFill="1">
      <alignment horizontal="left" vertical="center"/>
    </xf>
    <xf numFmtId="164" fontId="9" fillId="17" applyNumberFormat="1" applyFont="1" applyFill="1">
      <alignment horizontal="left" vertical="center"/>
    </xf>
    <xf numFmtId="164" fontId="6" fillId="2" applyNumberFormat="1" applyFont="1" applyFill="1">
      <alignment horizontal="center" vertical="center"/>
    </xf>
    <xf numFmtId="167" fontId="6" applyNumberFormat="1" applyFont="1">
      <alignment horizontal="left" vertical="center"/>
    </xf>
    <xf numFmtId="167" fontId="6" applyNumberFormat="1" applyFont="1">
      <alignment horizontal="right" vertical="center"/>
    </xf>
    <xf numFmtId="167" fontId="6" applyNumberFormat="1" applyFont="1"/>
    <xf numFmtId="167" fontId="6" applyNumberFormat="1" applyFont="1">
      <alignment horizontal="right" vertical="bottom"/>
    </xf>
    <xf numFmtId="167" fontId="6" fillId="15" applyNumberFormat="1" applyFont="1" applyFill="1">
      <alignment horizontal="left" vertical="bottom"/>
    </xf>
    <xf numFmtId="167" fontId="6" applyNumberFormat="1" applyFont="1">
      <alignment vertical="bottom"/>
    </xf>
    <xf numFmtId="167" fontId="19" fillId="15" applyNumberFormat="1" applyFont="1" applyFill="1">
      <alignment vertical="center"/>
    </xf>
    <xf numFmtId="167" fontId="19" applyNumberFormat="1" applyFont="1">
      <alignment horizontal="right" vertical="center"/>
    </xf>
    <xf numFmtId="167" fontId="19" applyNumberFormat="1" applyFont="1">
      <alignment vertical="center"/>
    </xf>
    <xf numFmtId="164" fontId="6" applyNumberFormat="1" applyFont="1">
      <alignment horizontal="left" vertical="bottom"/>
    </xf>
    <xf fontId="6" applyFont="1">
      <alignment horizontal="right" vertical="bottom"/>
    </xf>
    <xf numFmtId="164" fontId="6" applyNumberFormat="1" applyFont="1">
      <alignment horizontal="right" vertical="bottom"/>
    </xf>
    <xf numFmtId="164" fontId="6" applyNumberFormat="1" applyFont="1">
      <alignment vertical="bottom"/>
    </xf>
    <xf numFmtId="164" fontId="6" applyNumberFormat="1" applyFont="1">
      <alignment horizontal="left" vertical="center"/>
    </xf>
    <xf numFmtId="165" fontId="6" applyNumberFormat="1" applyFont="1">
      <alignment horizontal="right" vertical="center"/>
    </xf>
    <xf numFmtId="165" fontId="6" applyNumberFormat="1" applyFont="1"/>
    <xf fontId="6" applyFont="1">
      <alignment horizontal="left" vertical="center"/>
    </xf>
    <xf numFmtId="165" fontId="6" applyNumberFormat="1" applyFont="1">
      <alignment horizontal="right" vertical="bottom"/>
    </xf>
    <xf fontId="6" fillId="15" applyFont="1" applyFill="1">
      <alignment vertical="center"/>
    </xf>
    <xf numFmtId="165" fontId="19" fillId="15" applyNumberFormat="1" applyFont="1" applyFill="1">
      <alignment vertical="center"/>
    </xf>
    <xf numFmtId="165" fontId="19" fillId="15" applyNumberFormat="1" applyFont="1" applyFill="1"/>
    <xf numFmtId="165" fontId="6" fillId="15" applyNumberFormat="1" applyFont="1" applyFill="1">
      <alignment vertical="center"/>
    </xf>
    <xf numFmtId="165" fontId="6" fillId="15" applyNumberFormat="1" applyFont="1" applyFill="1"/>
    <xf numFmtId="165" fontId="6" applyNumberFormat="1" applyFont="1">
      <alignment vertical="center"/>
    </xf>
    <xf fontId="6" applyFont="1">
      <alignment horizontal="left" vertical="center" wrapText="1"/>
    </xf>
    <xf fontId="6" applyFont="1">
      <alignment horizontal="right" vertical="center"/>
    </xf>
    <xf numFmtId="166" fontId="1" fillId="2" applyNumberFormat="1" applyFont="1" applyFill="1">
      <alignment horizontal="center" vertical="center"/>
    </xf>
    <xf numFmtId="168" fontId="1" applyNumberFormat="1" applyFont="1"/>
    <xf numFmtId="164" fontId="1" fillId="4" applyNumberFormat="1" applyFont="1" applyFill="1"/>
    <xf numFmtId="10" fontId="1" fillId="4" applyNumberFormat="1" applyFont="1" applyFill="1"/>
    <xf numFmtId="168" fontId="1" fillId="4" applyNumberFormat="1" applyFont="1" applyFill="1"/>
    <xf numFmtId="164" fontId="1" fillId="7" applyNumberFormat="1" applyFont="1" applyFill="1"/>
    <xf numFmtId="10" fontId="1" fillId="7" applyNumberFormat="1" applyFont="1" applyFill="1"/>
    <xf numFmtId="168" fontId="1" fillId="7" applyNumberFormat="1" applyFont="1" applyFill="1"/>
    <xf numFmtId="164" fontId="1" fillId="8" borderId="1" applyNumberFormat="1" applyFont="1" applyFill="1" applyBorder="1">
      <alignment horizontal="center" vertical="center"/>
    </xf>
    <xf fontId="3" fillId="8" borderId="1" applyFont="1" applyFill="1" applyBorder="1">
      <alignment horizontal="center" vertical="center"/>
    </xf>
    <xf numFmtId="164" fontId="1" borderId="1" applyNumberFormat="1" applyFont="1" applyBorder="1">
      <alignment horizontal="left" vertical="center"/>
    </xf>
    <xf numFmtId="166" fontId="1" borderId="1" applyNumberFormat="1" applyFont="1" applyBorder="1">
      <alignment horizontal="center" vertical="center"/>
    </xf>
    <xf numFmtId="38" fontId="20" borderId="1" applyNumberFormat="1" applyFont="1" applyBorder="1">
      <alignment horizontal="right" vertical="center"/>
    </xf>
    <xf numFmtId="164" fontId="1" borderId="1" applyNumberFormat="1" applyFont="1" applyBorder="1">
      <alignment horizontal="right" vertical="center"/>
    </xf>
    <xf numFmtId="164" fontId="20" borderId="1" applyNumberFormat="1" applyFont="1" applyBorder="1">
      <alignment horizontal="right" vertical="center"/>
    </xf>
    <xf numFmtId="38" fontId="21" borderId="1" applyNumberFormat="1" applyFont="1" applyBorder="1">
      <alignment horizontal="right" vertical="center"/>
    </xf>
    <xf numFmtId="164" fontId="19" applyNumberFormat="1" applyFont="1"/>
    <xf numFmtId="164" fontId="1" applyNumberFormat="1" applyFont="1">
      <alignment horizontal="left" vertical="bottom"/>
    </xf>
    <xf numFmtId="164" fontId="1" applyNumberFormat="1" applyFo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3" Type="http://schemas.openxmlformats.org/officeDocument/2006/relationships/worksheet" Target="worksheets/sheet2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4" Type="http://schemas.openxmlformats.org/officeDocument/2006/relationships/styles" Target="styles.xml"/><Relationship Id="rId2" Type="http://schemas.openxmlformats.org/officeDocument/2006/relationships/sharedStrings" Target="sharedStrings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贵州茅台-合同负债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lineChart>
        <c:grouping val="standard"/>
        <c:varyColors val="0"/>
        <c:ser>
          <c:idx val="0"/>
          <c:order val="0"/>
          <c:tx>
            <c:strRef>
              <c:f>资产负债表!A40</c:f>
            </c:strRef>
          </c:tx>
          <c:spPr>
            <a:xfrm>
              <a:off x="0" y="0"/>
              <a:ext cx="0" cy="0"/>
            </a:xfrm>
            <a:ln w="19050">
              <a:solidFill>
                <a:srgbClr val="0593FA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资产负债表!B1:V1</c:f>
            </c:strRef>
          </c:cat>
          <c:val>
            <c:numRef>
              <c:f>资产负债表!B40:V40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单季归母净利润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盈利能力!O2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盈利能力!I3:I20</c:f>
            </c:strRef>
          </c:cat>
          <c:val>
            <c:numRef>
              <c:f>盈利能力!O3:O20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盈利能力!P2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盈利能力!I3:I20</c:f>
            </c:strRef>
          </c:cat>
          <c:val>
            <c:numRef>
              <c:f>盈利能力!P3:P20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单季营业收入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盈利能力!J2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盈利能力!I3:I20</c:f>
            </c:strRef>
          </c:cat>
          <c:val>
            <c:numRef>
              <c:f>盈利能力!J3:J20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盈利能力!K2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盈利能力!I3:I20</c:f>
            </c:strRef>
          </c:cat>
          <c:val>
            <c:numRef>
              <c:f>盈利能力!K3:K20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毛利&amp;毛利同比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盈利能力!L2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盈利能力!I3:I20</c:f>
            </c:strRef>
          </c:cat>
          <c:val>
            <c:numRef>
              <c:f>盈利能力!L3:L20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盈利能力!M2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盈利能力!I3:I20</c:f>
            </c:strRef>
          </c:cat>
          <c:val>
            <c:numRef>
              <c:f>盈利能力!M3:M20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营业成本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盈利能力!J32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盈利能力!I33:I50</c:f>
            </c:strRef>
          </c:cat>
          <c:val>
            <c:numRef>
              <c:f>盈利能力!J33:J50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盈利能力!K32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盈利能力!I33:I50</c:f>
            </c:strRef>
          </c:cat>
          <c:val>
            <c:numRef>
              <c:f>盈利能力!K33:K50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直销和批发渠道占比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'分类营收-单机'!B13</c:f>
            </c:strRef>
          </c:tx>
          <c:spPr>
            <a:solidFill>
              <a:srgbClr val="739DE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'分类营收-单机'!C13:T13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'分类营收-单机'!B14</c:f>
            </c:strRef>
          </c:tx>
          <c:spPr>
            <a:solidFill>
              <a:srgbClr val="85C1C8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'分类营收-单机'!C14:T14</c:f>
              <c:numCache>
                <c:formatCode>General</c:formatCode>
              </c:numCache>
            </c:numRef>
          </c:val>
        </c:ser>
        <c:gapWidth val="150"/>
        <c:overlap val="100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批发收入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'分类营收-单机'!B11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'分类营收-单机'!C2:T2</c:f>
            </c:strRef>
          </c:cat>
          <c:val>
            <c:numRef>
              <c:f>'分类营收-单机'!C11:T11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'分类营收-单机'!B12</c:f>
            </c:strRef>
          </c:tx>
          <c:spPr>
            <a:xfrm>
              <a:off x="0" y="0"/>
              <a:ext cx="0" cy="0"/>
            </a:xfrm>
            <a:ln w="19050">
              <a:solidFill>
                <a:srgbClr val="02BC7D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'分类营收-单机'!C12:T12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i 茅台 营收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'分类营收-单机'!B17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'分类营收-单机'!C2:S2</c:f>
            </c:strRef>
          </c:cat>
          <c:val>
            <c:numRef>
              <c:f>'分类营收-单机'!C17:S17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'分类营收-单机'!B18</c:f>
            </c:strRef>
          </c:tx>
          <c:spPr>
            <a:xfrm>
              <a:off x="0" y="0"/>
              <a:ext cx="0" cy="0"/>
            </a:xfrm>
            <a:ln w="19050">
              <a:solidFill>
                <a:srgbClr val="FFDA70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'分类营收-单机'!C2:S2</c:f>
            </c:strRef>
          </c:cat>
          <c:val>
            <c:numRef>
              <c:f>'分类营收-单机'!C18:S18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  <c:min val="0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系列酒营收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'分类营收-单机'!B5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'分类营收-单机'!C2:T2</c:f>
            </c:strRef>
          </c:cat>
          <c:val>
            <c:numRef>
              <c:f>'分类营收-单机'!C5:T5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'分类营收-单机'!B6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'分类营收-单机'!C6:T6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直销收入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'分类营收-单机'!B9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'分类营收-单机'!C2:T2</c:f>
            </c:strRef>
          </c:cat>
          <c:val>
            <c:numRef>
              <c:f>'分类营收-单机'!C9:T9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'分类营收-单机'!B10</c:f>
            </c:strRef>
          </c:tx>
          <c:spPr>
            <a:xfrm>
              <a:off x="0" y="0"/>
              <a:ext cx="0" cy="0"/>
            </a:xfrm>
            <a:ln w="19050">
              <a:solidFill>
                <a:srgbClr val="02BC7D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'分类营收-单机'!C10:T10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茅台酒和系列酒占比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'分类营收-单机'!B7</c:f>
            </c:strRef>
          </c:tx>
          <c:spPr>
            <a:solidFill>
              <a:srgbClr val="739DE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'分类营收-单机'!C7:T7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'分类营收-单机'!B8</c:f>
            </c:strRef>
          </c:tx>
          <c:spPr>
            <a:solidFill>
              <a:srgbClr val="85C1C8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'分类营收-单机'!C8:T8</c:f>
              <c:numCache>
                <c:formatCode>General</c:formatCode>
              </c:numCache>
            </c:numRef>
          </c:val>
        </c:ser>
        <c:gapWidth val="150"/>
        <c:overlap val="100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茅台酒营业收入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'分类营收-单机'!B3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'分类营收-单机'!C2:T2</c:f>
            </c:strRef>
          </c:cat>
          <c:val>
            <c:numRef>
              <c:f>'分类营收-单机'!C3:T3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'分类营收-单机'!B4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'分类营收-单机'!C2:T2</c:f>
            </c:strRef>
          </c:cat>
          <c:val>
            <c:numRef>
              <c:f>'分类营收-单机'!C4:T4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净利润率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lineChart>
        <c:grouping val="standard"/>
        <c:varyColors val="0"/>
        <c:ser>
          <c:idx val="0"/>
          <c:order val="0"/>
          <c:tx>
            <c:strRef>
              <c:f>费用率!A23</c:f>
            </c:strRef>
          </c:tx>
          <c:spPr>
            <a:xfrm>
              <a:off x="0" y="0"/>
              <a:ext cx="0" cy="0"/>
            </a:xfrm>
            <a:ln w="19050">
              <a:solidFill>
                <a:srgbClr val="2DADEA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2DADEA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费用率!B23:S23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  <c:min val="0.4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销售和管理费用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费用率!A3</c:f>
            </c:strRef>
          </c:tx>
          <c:spPr>
            <a:solidFill>
              <a:srgbClr val="FF765F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费用率!B2:S2</c:f>
            </c:strRef>
          </c:cat>
          <c:val>
            <c:numRef>
              <c:f>费用率!B3:S3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barChart>
        <c:barDir val="col"/>
        <c:grouping val="clustered"/>
        <c:varyColors val="0"/>
        <c:ser>
          <c:idx val="1"/>
          <c:order val="1"/>
          <c:tx>
            <c:strRef>
              <c:f>费用率!A4</c:f>
            </c:strRef>
          </c:tx>
          <c:spPr>
            <a:solidFill>
              <a:srgbClr val="FFC944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费用率!B2:S2</c:f>
            </c:strRef>
          </c:cat>
          <c:val>
            <c:numRef>
              <c:f>费用率!B4:S4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2"/>
          <c:order val="2"/>
          <c:tx>
            <c:strRef>
              <c:f>费用率!A15</c:f>
            </c:strRef>
          </c:tx>
          <c:spPr>
            <a:xfrm>
              <a:off x="0" y="0"/>
              <a:ext cx="0" cy="0"/>
            </a:xfrm>
            <a:ln w="19050">
              <a:solidFill>
                <a:srgbClr val="9BDF5A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费用率!B15:S15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lineChart>
        <c:grouping val="standard"/>
        <c:varyColors val="0"/>
        <c:ser>
          <c:idx val="3"/>
          <c:order val="3"/>
          <c:tx>
            <c:strRef>
              <c:f>费用率!A16</c:f>
            </c:strRef>
          </c:tx>
          <c:spPr>
            <a:xfrm>
              <a:off x="0" y="0"/>
              <a:ext cx="0" cy="0"/>
            </a:xfrm>
            <a:ln w="19050">
              <a:solidFill>
                <a:srgbClr val="63C7FF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费用率!B16:S16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税金及附加同比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费用率!A26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费用率!B2:S2</c:f>
            </c:strRef>
          </c:cat>
          <c:val>
            <c:numRef>
              <c:f>费用率!B26:S26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费用率!A27</c:f>
            </c:strRef>
          </c:tx>
          <c:spPr>
            <a:xfrm>
              <a:off x="0" y="0"/>
              <a:ext cx="0" cy="0"/>
            </a:xfrm>
            <a:ln w="19050">
              <a:solidFill>
                <a:srgbClr val="02BC7D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费用率!B27:S27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税金及附加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费用率!A10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费用率!B2:S2</c:f>
            </c:strRef>
          </c:cat>
          <c:val>
            <c:numRef>
              <c:f>费用率!B26:S26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费用率!A27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费用率!B27:S27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营业费用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费用率!A28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费用率!B25:S25</c:f>
            </c:strRef>
          </c:cat>
          <c:val>
            <c:numRef>
              <c:f>费用率!B28:S28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费用率!A29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费用率!B25:S25</c:f>
            </c:strRef>
          </c:cat>
          <c:val>
            <c:numRef>
              <c:f>费用率!B29:S29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销售、管理、税金及附加费用率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lineChart>
        <c:grouping val="standard"/>
        <c:varyColors val="0"/>
        <c:ser>
          <c:idx val="0"/>
          <c:order val="0"/>
          <c:tx>
            <c:strRef>
              <c:f>费用率!A15</c:f>
            </c:strRef>
          </c:tx>
          <c:spPr>
            <a:xfrm>
              <a:off x="0" y="0"/>
              <a:ext cx="0" cy="0"/>
            </a:xfrm>
            <a:ln w="19050">
              <a:solidFill>
                <a:srgbClr val="FF765F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FF765F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费用率!B15:S15</c:f>
              <c:numCache>
                <c:formatCode>General</c:formatCode>
              </c:numCache>
            </c:numRef>
          </c:val>
          <c:smooth val="0"/>
        </c:ser>
        <c:ser>
          <c:idx val="1"/>
          <c:order val="1"/>
          <c:tx>
            <c:strRef>
              <c:f>费用率!A16</c:f>
            </c:strRef>
          </c:tx>
          <c:spPr>
            <a:xfrm>
              <a:off x="0" y="0"/>
              <a:ext cx="0" cy="0"/>
            </a:xfrm>
            <a:ln w="19050">
              <a:solidFill>
                <a:srgbClr val="FFC944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FFC944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费用率!B16:S16</c:f>
              <c:numCache>
                <c:formatCode>General</c:formatCode>
              </c:numCache>
            </c:numRef>
          </c:val>
          <c:smooth val="0"/>
        </c:ser>
        <c:ser>
          <c:idx val="2"/>
          <c:order val="2"/>
          <c:tx>
            <c:strRef>
              <c:f>费用率!A19</c:f>
            </c:strRef>
          </c:tx>
          <c:spPr>
            <a:xfrm>
              <a:off x="0" y="0"/>
              <a:ext cx="0" cy="0"/>
            </a:xfrm>
            <a:ln w="19050">
              <a:solidFill>
                <a:srgbClr val="9BDF5A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9BDF5A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费用率!B19:S19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毛利率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lineChart>
        <c:grouping val="standard"/>
        <c:varyColors val="0"/>
        <c:ser>
          <c:idx val="0"/>
          <c:order val="0"/>
          <c:tx>
            <c:strRef>
              <c:f>费用率!A22</c:f>
            </c:strRef>
          </c:tx>
          <c:spPr>
            <a:xfrm>
              <a:off x="0" y="0"/>
              <a:ext cx="0" cy="0"/>
            </a:xfrm>
            <a:ln w="19050">
              <a:solidFill>
                <a:srgbClr val="FF765F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FF765F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费用率!B2:S2</c:f>
            </c:strRef>
          </c:cat>
          <c:val>
            <c:numRef>
              <c:f>费用率!B22:S22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  <c:min val="0.85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应收票据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应收票据!B1</c:f>
            </c:strRef>
          </c:tx>
          <c:spPr>
            <a:solidFill>
              <a:srgbClr val="FF765F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应收票据!A3:A14</c:f>
            </c:strRef>
          </c:cat>
          <c:val>
            <c:numRef>
              <c:f>应收票据!B3:B14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贵州茅台季度累计营收和同比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季度累计收入!A4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季度累计收入!B2:T2</c:f>
            </c:strRef>
          </c:cat>
          <c:val>
            <c:numRef>
              <c:f>季度累计收入!B4:T4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季度累计收入!A5</c:f>
            </c:strRef>
          </c:tx>
          <c:spPr>
            <a:xfrm>
              <a:off x="0" y="0"/>
              <a:ext cx="0" cy="0"/>
            </a:xfrm>
            <a:ln w="19050">
              <a:solidFill>
                <a:srgbClr val="ff7800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季度累计收入!B2:T2</c:f>
            </c:strRef>
          </c:cat>
          <c:val>
            <c:numRef>
              <c:f>季度累计收入!B5:T5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贵州茅台季度累计-归母净利润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季度累计收入!A8</c:f>
            </c:strRef>
          </c:tx>
          <c:spPr>
            <a:solidFill>
              <a:srgbClr val="ff7800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季度累计收入!B2:T2</c:f>
            </c:strRef>
          </c:cat>
          <c:val>
            <c:numRef>
              <c:f>季度累计收入!B8:T8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季度累计收入!A9</c:f>
            </c:strRef>
          </c:tx>
          <c:spPr>
            <a:xfrm>
              <a:off x="0" y="0"/>
              <a:ext cx="0" cy="0"/>
            </a:xfrm>
            <a:ln w="19050">
              <a:solidFill>
                <a:srgbClr val="956fe7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季度累计收入!B2:T2</c:f>
            </c:strRef>
          </c:cat>
          <c:val>
            <c:numRef>
              <c:f>季度累计收入!B9:T9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贵州茅台-经销商数量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经销商数量!C2:E2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经销商数量!B4:B12</c:f>
            </c:strRef>
          </c:cat>
          <c:val>
            <c:numRef>
              <c:f>经销商数量!C4:C12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<Relationships xmlns="http://schemas.openxmlformats.org/package/2006/relationships"><Relationship Id="rId4" Type="http://schemas.openxmlformats.org/officeDocument/2006/relationships/chart" Target="../charts/chart5.xml"/><Relationship Id="rId3" Type="http://schemas.openxmlformats.org/officeDocument/2006/relationships/chart" Target="../charts/chart4.xml"/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4" Type="http://schemas.openxmlformats.org/officeDocument/2006/relationships/chart" Target="../charts/chart9.xml"/><Relationship Id="rId5" Type="http://schemas.openxmlformats.org/officeDocument/2006/relationships/chart" Target="../charts/chart10.xml"/><Relationship Id="rId2" Type="http://schemas.openxmlformats.org/officeDocument/2006/relationships/chart" Target="../charts/chart7.xml"/><Relationship Id="rId6" Type="http://schemas.openxmlformats.org/officeDocument/2006/relationships/chart" Target="../charts/chart11.xml"/><Relationship Id="rId7" Type="http://schemas.openxmlformats.org/officeDocument/2006/relationships/chart" Target="../charts/chart12.xml"/><Relationship Id="rId3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Relationship Id="rId6" Type="http://schemas.openxmlformats.org/officeDocument/2006/relationships/chart" Target="../charts/chart18.xml"/><Relationship Id="rId7" Type="http://schemas.openxmlformats.org/officeDocument/2006/relationships/chart" Target="../charts/chart19.xml"/><Relationship Id="rId4" Type="http://schemas.openxmlformats.org/officeDocument/2006/relationships/chart" Target="../charts/chart16.xml"/><Relationship Id="rId5" Type="http://schemas.openxmlformats.org/officeDocument/2006/relationships/chart" Target="../charts/chart17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23</xdr:col>
      <xdr:colOff>241300</xdr:colOff>
      <xdr:row>32</xdr:row>
      <xdr:rowOff>25400</xdr:rowOff>
    </xdr:from>
    <xdr:to>
      <xdr:col>35</xdr:col>
      <xdr:colOff>520700</xdr:colOff>
      <xdr:row>50</xdr:row>
      <xdr:rowOff>114300</xdr:rowOff>
    </xdr:to>
    <xdr:graphicFrame>
      <xdr:nvGraphicFramePr>
        <xdr:cNvPr id="1" name="Chart 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14</xdr:col>
      <xdr:colOff>0</xdr:colOff>
      <xdr:row>62</xdr:row>
      <xdr:rowOff>0</xdr:rowOff>
    </xdr:from>
    <xdr:to>
      <xdr:col>25</xdr:col>
      <xdr:colOff>723900</xdr:colOff>
      <xdr:row>82</xdr:row>
      <xdr:rowOff>254000</xdr:rowOff>
    </xdr:to>
    <xdr:graphicFrame>
      <xdr:nvGraphicFramePr>
        <xdr:cNvPr id="2" name="Chart 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18</xdr:col>
      <xdr:colOff>0</xdr:colOff>
      <xdr:row>0</xdr:row>
      <xdr:rowOff>0</xdr:rowOff>
    </xdr:from>
    <xdr:to>
      <xdr:col>31</xdr:col>
      <xdr:colOff>660400</xdr:colOff>
      <xdr:row>20</xdr:row>
      <xdr:rowOff>50800</xdr:rowOff>
    </xdr:to>
    <xdr:graphicFrame>
      <xdr:nvGraphicFramePr>
        <xdr:cNvPr id="3" name="Chart 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14</xdr:col>
      <xdr:colOff>0</xdr:colOff>
      <xdr:row>43</xdr:row>
      <xdr:rowOff>0</xdr:rowOff>
    </xdr:from>
    <xdr:to>
      <xdr:col>26</xdr:col>
      <xdr:colOff>279400</xdr:colOff>
      <xdr:row>60</xdr:row>
      <xdr:rowOff>254000</xdr:rowOff>
    </xdr:to>
    <xdr:graphicFrame>
      <xdr:nvGraphicFramePr>
        <xdr:cNvPr id="4" name="Chart 3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18</xdr:col>
      <xdr:colOff>0</xdr:colOff>
      <xdr:row>21</xdr:row>
      <xdr:rowOff>0</xdr:rowOff>
    </xdr:from>
    <xdr:to>
      <xdr:col>31</xdr:col>
      <xdr:colOff>673100</xdr:colOff>
      <xdr:row>41</xdr:row>
      <xdr:rowOff>203200</xdr:rowOff>
    </xdr:to>
    <xdr:graphicFrame>
      <xdr:nvGraphicFramePr>
        <xdr:cNvPr id="5" name="Chart 4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13</xdr:col>
      <xdr:colOff>0</xdr:colOff>
      <xdr:row>85</xdr:row>
      <xdr:rowOff>0</xdr:rowOff>
    </xdr:from>
    <xdr:to>
      <xdr:col>26</xdr:col>
      <xdr:colOff>114300</xdr:colOff>
      <xdr:row>104</xdr:row>
      <xdr:rowOff>152400</xdr:rowOff>
    </xdr:to>
    <xdr:graphicFrame>
      <xdr:nvGraphicFramePr>
        <xdr:cNvPr id="6" name="Chart 5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14</xdr:col>
      <xdr:colOff>0</xdr:colOff>
      <xdr:row>42</xdr:row>
      <xdr:rowOff>0</xdr:rowOff>
    </xdr:from>
    <xdr:to>
      <xdr:col>27</xdr:col>
      <xdr:colOff>711200</xdr:colOff>
      <xdr:row>61</xdr:row>
      <xdr:rowOff>254000</xdr:rowOff>
    </xdr:to>
    <xdr:graphicFrame>
      <xdr:nvGraphicFramePr>
        <xdr:cNvPr id="7" name="Chart 6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0</xdr:col>
      <xdr:colOff>0</xdr:colOff>
      <xdr:row>63</xdr:row>
      <xdr:rowOff>0</xdr:rowOff>
    </xdr:from>
    <xdr:to>
      <xdr:col>12</xdr:col>
      <xdr:colOff>317500</xdr:colOff>
      <xdr:row>82</xdr:row>
      <xdr:rowOff>203200</xdr:rowOff>
    </xdr:to>
    <xdr:graphicFrame>
      <xdr:nvGraphicFramePr>
        <xdr:cNvPr id="8" name="Chart 7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14</xdr:col>
      <xdr:colOff>50800</xdr:colOff>
      <xdr:row>19</xdr:row>
      <xdr:rowOff>63500</xdr:rowOff>
    </xdr:from>
    <xdr:to>
      <xdr:col>27</xdr:col>
      <xdr:colOff>673100</xdr:colOff>
      <xdr:row>41</xdr:row>
      <xdr:rowOff>25400</xdr:rowOff>
    </xdr:to>
    <xdr:graphicFrame>
      <xdr:nvGraphicFramePr>
        <xdr:cNvPr id="9" name="Chart 8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0</xdr:col>
      <xdr:colOff>0</xdr:colOff>
      <xdr:row>42</xdr:row>
      <xdr:rowOff>0</xdr:rowOff>
    </xdr:from>
    <xdr:to>
      <xdr:col>12</xdr:col>
      <xdr:colOff>774700</xdr:colOff>
      <xdr:row>61</xdr:row>
      <xdr:rowOff>228600</xdr:rowOff>
    </xdr:to>
    <xdr:graphicFrame>
      <xdr:nvGraphicFramePr>
        <xdr:cNvPr id="10" name="Chart 9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0</xdr:col>
      <xdr:colOff>0</xdr:colOff>
      <xdr:row>85</xdr:row>
      <xdr:rowOff>0</xdr:rowOff>
    </xdr:from>
    <xdr:to>
      <xdr:col>12</xdr:col>
      <xdr:colOff>368300</xdr:colOff>
      <xdr:row>104</xdr:row>
      <xdr:rowOff>190500</xdr:rowOff>
    </xdr:to>
    <xdr:graphicFrame>
      <xdr:nvGraphicFramePr>
        <xdr:cNvPr id="11" name="Chart 1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0</xdr:col>
      <xdr:colOff>50800</xdr:colOff>
      <xdr:row>19</xdr:row>
      <xdr:rowOff>12700</xdr:rowOff>
    </xdr:from>
    <xdr:to>
      <xdr:col>12</xdr:col>
      <xdr:colOff>596900</xdr:colOff>
      <xdr:row>40</xdr:row>
      <xdr:rowOff>241300</xdr:rowOff>
    </xdr:to>
    <xdr:graphicFrame>
      <xdr:nvGraphicFramePr>
        <xdr:cNvPr id="12" name="Chart 1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9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0</xdr:col>
      <xdr:colOff>0</xdr:colOff>
      <xdr:row>57</xdr:row>
      <xdr:rowOff>0</xdr:rowOff>
    </xdr:from>
    <xdr:to>
      <xdr:col>12</xdr:col>
      <xdr:colOff>50800</xdr:colOff>
      <xdr:row>76</xdr:row>
      <xdr:rowOff>254000</xdr:rowOff>
    </xdr:to>
    <xdr:graphicFrame>
      <xdr:nvGraphicFramePr>
        <xdr:cNvPr id="13" name="Chart 1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15</xdr:col>
      <xdr:colOff>0</xdr:colOff>
      <xdr:row>57</xdr:row>
      <xdr:rowOff>0</xdr:rowOff>
    </xdr:from>
    <xdr:to>
      <xdr:col>30</xdr:col>
      <xdr:colOff>711200</xdr:colOff>
      <xdr:row>77</xdr:row>
      <xdr:rowOff>88900</xdr:rowOff>
    </xdr:to>
    <xdr:graphicFrame>
      <xdr:nvGraphicFramePr>
        <xdr:cNvPr id="14" name="Chart 13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15</xdr:col>
      <xdr:colOff>0</xdr:colOff>
      <xdr:row>79</xdr:row>
      <xdr:rowOff>0</xdr:rowOff>
    </xdr:from>
    <xdr:to>
      <xdr:col>31</xdr:col>
      <xdr:colOff>520700</xdr:colOff>
      <xdr:row>98</xdr:row>
      <xdr:rowOff>203200</xdr:rowOff>
    </xdr:to>
    <xdr:graphicFrame>
      <xdr:nvGraphicFramePr>
        <xdr:cNvPr id="15" name="Chart 14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0</xdr:col>
      <xdr:colOff>0</xdr:colOff>
      <xdr:row>79</xdr:row>
      <xdr:rowOff>0</xdr:rowOff>
    </xdr:from>
    <xdr:to>
      <xdr:col>12</xdr:col>
      <xdr:colOff>482600</xdr:colOff>
      <xdr:row>97</xdr:row>
      <xdr:rowOff>266700</xdr:rowOff>
    </xdr:to>
    <xdr:graphicFrame>
      <xdr:nvGraphicFramePr>
        <xdr:cNvPr id="16" name="Chart 15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15</xdr:col>
      <xdr:colOff>0</xdr:colOff>
      <xdr:row>101</xdr:row>
      <xdr:rowOff>0</xdr:rowOff>
    </xdr:from>
    <xdr:to>
      <xdr:col>31</xdr:col>
      <xdr:colOff>584200</xdr:colOff>
      <xdr:row>120</xdr:row>
      <xdr:rowOff>177800</xdr:rowOff>
    </xdr:to>
    <xdr:graphicFrame>
      <xdr:nvGraphicFramePr>
        <xdr:cNvPr id="17" name="Chart 16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0</xdr:col>
      <xdr:colOff>0</xdr:colOff>
      <xdr:row>33</xdr:row>
      <xdr:rowOff>0</xdr:rowOff>
    </xdr:from>
    <xdr:to>
      <xdr:col>12</xdr:col>
      <xdr:colOff>127000</xdr:colOff>
      <xdr:row>54</xdr:row>
      <xdr:rowOff>101600</xdr:rowOff>
    </xdr:to>
    <xdr:graphicFrame>
      <xdr:nvGraphicFramePr>
        <xdr:cNvPr id="18" name="Chart 17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15</xdr:col>
      <xdr:colOff>0</xdr:colOff>
      <xdr:row>34</xdr:row>
      <xdr:rowOff>0</xdr:rowOff>
    </xdr:from>
    <xdr:to>
      <xdr:col>27</xdr:col>
      <xdr:colOff>685800</xdr:colOff>
      <xdr:row>54</xdr:row>
      <xdr:rowOff>266700</xdr:rowOff>
    </xdr:to>
    <xdr:graphicFrame>
      <xdr:nvGraphicFramePr>
        <xdr:cNvPr id="19" name="Chart 18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0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4</xdr:col>
      <xdr:colOff>12700</xdr:colOff>
      <xdr:row>8</xdr:row>
      <xdr:rowOff>165100</xdr:rowOff>
    </xdr:from>
    <xdr:to>
      <xdr:col>10</xdr:col>
      <xdr:colOff>215900</xdr:colOff>
      <xdr:row>29</xdr:row>
      <xdr:rowOff>63500</xdr:rowOff>
    </xdr:to>
    <xdr:graphicFrame>
      <xdr:nvGraphicFramePr>
        <xdr:cNvPr id="20" name="Chart 19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0</xdr:col>
      <xdr:colOff>12700</xdr:colOff>
      <xdr:row>14</xdr:row>
      <xdr:rowOff>12700</xdr:rowOff>
    </xdr:from>
    <xdr:to>
      <xdr:col>12</xdr:col>
      <xdr:colOff>406400</xdr:colOff>
      <xdr:row>35</xdr:row>
      <xdr:rowOff>88900</xdr:rowOff>
    </xdr:to>
    <xdr:graphicFrame>
      <xdr:nvGraphicFramePr>
        <xdr:cNvPr id="21" name="Chart 2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38100</xdr:colOff>
      <xdr:row>14</xdr:row>
      <xdr:rowOff>0</xdr:rowOff>
    </xdr:from>
    <xdr:to>
      <xdr:col>25</xdr:col>
      <xdr:colOff>749300</xdr:colOff>
      <xdr:row>35</xdr:row>
      <xdr:rowOff>88900</xdr:rowOff>
    </xdr:to>
    <xdr:graphicFrame>
      <xdr:nvGraphicFramePr>
        <xdr:cNvPr id="22" name="Chart 2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6</xdr:col>
      <xdr:colOff>76200</xdr:colOff>
      <xdr:row>15</xdr:row>
      <xdr:rowOff>266700</xdr:rowOff>
    </xdr:from>
    <xdr:to>
      <xdr:col>12</xdr:col>
      <xdr:colOff>584200</xdr:colOff>
      <xdr:row>33</xdr:row>
      <xdr:rowOff>101600</xdr:rowOff>
    </xdr:to>
    <xdr:graphicFrame>
      <xdr:nvGraphicFramePr>
        <xdr:cNvPr id="23" name="Chart 2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>
      <pane xSplit="1" ySplit="1" topLeftCell="B2" activePane="bottomRight" state="frozen"/>
      <selection pane="bottomRight"/>
    </sheetView>
  </sheetViews>
  <sheetFormatPr baseColWidth="8" defaultRowHeight="16.5" customHeight="0" zeroHeight="0" thickTop="0" thickBottom="0"/>
  <cols>
    <col min="1" max="1" width="21.43" customWidth="1"/>
    <col min="2" max="22" width="8.57" customWidth="1"/>
    <col min="23" max="36" width="8.14" customWidth="1"/>
  </cols>
  <sheetData>
    <row r="1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18" customHeight="1">
      <c r="A2" s="3" t="s">
        <v>22</v>
      </c>
      <c r="B2" s="4" t="n">
        <v>3090.51</v>
      </c>
      <c r="C2" s="4" t="n">
        <v>3199.19</v>
      </c>
      <c r="D2" s="4" t="n">
        <v>3038.35</v>
      </c>
      <c r="E2" s="4" t="n">
        <v>3047.38</v>
      </c>
      <c r="F2" s="4" t="n">
        <v>2922.58</v>
      </c>
      <c r="G2" s="4" t="n">
        <v>3123.69</v>
      </c>
      <c r="H2" s="4" t="n">
        <v>2989.45</v>
      </c>
      <c r="I2" s="4" t="n">
        <v>2867.71</v>
      </c>
      <c r="J2" s="4" t="n">
        <v>2792.07</v>
      </c>
      <c r="K2" s="4" t="n">
        <v>2855.25</v>
      </c>
      <c r="L2" s="4" t="n">
        <v>2727</v>
      </c>
      <c r="M2" s="4" t="n">
        <v>2620.76</v>
      </c>
      <c r="N2" s="4" t="n">
        <v>2416.04</v>
      </c>
      <c r="O2" s="4" t="n">
        <v>2583.91</v>
      </c>
      <c r="P2" s="4" t="n">
        <v>2543.65</v>
      </c>
      <c r="Q2" s="4" t="n">
        <v>2477.57</v>
      </c>
      <c r="R2" s="4" t="n">
        <v>2398.49</v>
      </c>
      <c r="S2" s="4" t="n">
        <v>2513.02</v>
      </c>
      <c r="T2" s="4" t="n">
        <v>2551.68</v>
      </c>
      <c r="U2" s="4" t="n">
        <v>2247.02</v>
      </c>
      <c r="V2" s="4" t="n">
        <v>2128.69</v>
      </c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ht="18" customHeight="1">
      <c r="A3" s="3" t="s">
        <v>23</v>
      </c>
      <c r="B3" s="4" t="n">
        <v>2620.96</v>
      </c>
      <c r="C3" s="4" t="n">
        <v>2811.36</v>
      </c>
      <c r="D3" s="4" t="n">
        <v>2539.59</v>
      </c>
      <c r="E3" s="4" t="n">
        <v>2657.05</v>
      </c>
      <c r="F3" s="4" t="n">
        <v>2491.36</v>
      </c>
      <c r="G3" s="4" t="n">
        <v>2681.9</v>
      </c>
      <c r="H3" s="4" t="n">
        <v>2420.11</v>
      </c>
      <c r="I3" s="4" t="n">
        <v>2476.88</v>
      </c>
      <c r="J3" s="4" t="n">
        <v>2280.45</v>
      </c>
      <c r="K3" s="4" t="n">
        <v>2485.37</v>
      </c>
      <c r="L3" s="4" t="n">
        <v>2236.56</v>
      </c>
      <c r="M3" s="4" t="n">
        <v>2250.19</v>
      </c>
      <c r="N3" s="4" t="n">
        <v>2092.47</v>
      </c>
      <c r="O3" s="4" t="n">
        <v>2264.64</v>
      </c>
      <c r="P3" s="4" t="n">
        <v>2049.65</v>
      </c>
      <c r="Q3" s="4" t="n">
        <v>2134.47</v>
      </c>
      <c r="R3" s="4" t="n">
        <v>1984.56</v>
      </c>
      <c r="S3" s="4" t="n">
        <v>2149.08</v>
      </c>
      <c r="T3" s="4" t="n">
        <v>1969.58</v>
      </c>
      <c r="U3" s="4" t="n">
        <v>1808.15</v>
      </c>
      <c r="V3" s="4" t="n">
        <v>1675.64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ht="18" customHeight="1">
      <c r="A4" s="3" t="s">
        <v>24</v>
      </c>
      <c r="B4" s="4" t="n">
        <v>469.54</v>
      </c>
      <c r="C4" s="4" t="n">
        <v>387.83</v>
      </c>
      <c r="D4" s="4" t="n">
        <v>498.76</v>
      </c>
      <c r="E4" s="4" t="n">
        <v>390.33</v>
      </c>
      <c r="F4" s="4" t="n">
        <v>431.22</v>
      </c>
      <c r="G4" s="4" t="n">
        <v>441.78</v>
      </c>
      <c r="H4" s="4" t="n">
        <v>569.33</v>
      </c>
      <c r="I4" s="4" t="n">
        <v>390.83</v>
      </c>
      <c r="J4" s="4" t="n">
        <v>511.62</v>
      </c>
      <c r="K4" s="4" t="n">
        <v>369.88</v>
      </c>
      <c r="L4" s="4" t="n">
        <v>490.43</v>
      </c>
      <c r="M4" s="4" t="n">
        <v>370.58</v>
      </c>
      <c r="N4" s="4" t="n">
        <v>323.57</v>
      </c>
      <c r="O4" s="4" t="n">
        <v>319.27</v>
      </c>
      <c r="P4" s="4" t="n">
        <v>494</v>
      </c>
      <c r="Q4" s="4" t="n">
        <v>343.1</v>
      </c>
      <c r="R4" s="4" t="n">
        <v>413.93</v>
      </c>
      <c r="S4" s="4" t="n">
        <v>363.94</v>
      </c>
      <c r="T4" s="4" t="n">
        <v>582.11</v>
      </c>
      <c r="U4" s="4" t="n">
        <v>438.87</v>
      </c>
      <c r="V4" s="4" t="n">
        <v>453.04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ht="18" customHeight="1">
      <c r="A5" s="6" t="s">
        <v>25</v>
      </c>
      <c r="B5" s="7" t="n">
        <v>1974.86</v>
      </c>
      <c r="C5" s="7" t="n">
        <v>2087.51</v>
      </c>
      <c r="D5" s="7" t="n">
        <v>1641.26</v>
      </c>
      <c r="E5" s="7" t="n">
        <v>2011.06</v>
      </c>
      <c r="F5" s="7" t="n">
        <v>1924.59</v>
      </c>
      <c r="G5" s="7" t="n">
        <v>2119.82</v>
      </c>
      <c r="H5" s="7" t="n">
        <v>1979.4</v>
      </c>
      <c r="I5" s="7" t="n">
        <v>1910.65</v>
      </c>
      <c r="J5" s="7" t="n">
        <v>1845.36</v>
      </c>
      <c r="K5" s="7" t="n">
        <v>1905.37</v>
      </c>
      <c r="L5" s="7" t="n">
        <v>1786.18</v>
      </c>
      <c r="M5" s="7" t="n">
        <v>1772.64</v>
      </c>
      <c r="N5" s="7" t="n">
        <v>1619.53</v>
      </c>
      <c r="O5" s="7" t="n">
        <v>1779.4</v>
      </c>
      <c r="P5" s="7" t="n">
        <v>1746.79</v>
      </c>
      <c r="Q5" s="7" t="n">
        <v>1749.38</v>
      </c>
      <c r="R5" s="7" t="n">
        <v>1684.01</v>
      </c>
      <c r="S5" s="7" t="n">
        <v>1816.05</v>
      </c>
      <c r="T5" s="7" t="n">
        <v>1868.78</v>
      </c>
      <c r="U5" s="7" t="n">
        <v>1616.3</v>
      </c>
      <c r="V5" s="7" t="n">
        <v>1514.4</v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ht="18" customHeight="1">
      <c r="A6" s="8" t="s">
        <v>26</v>
      </c>
      <c r="B6" s="8" t="n">
        <v>535.19</v>
      </c>
      <c r="C6" s="8" t="n">
        <v>487.87</v>
      </c>
      <c r="D6" s="8" t="n">
        <v>516.91</v>
      </c>
      <c r="E6" s="8" t="n">
        <v>517.53</v>
      </c>
      <c r="F6" s="8" t="n">
        <v>516.45</v>
      </c>
      <c r="G6" s="8" t="n">
        <v>521.99</v>
      </c>
      <c r="H6" s="8" t="n">
        <v>592.96</v>
      </c>
      <c r="I6" s="8" t="n">
        <v>600.85</v>
      </c>
      <c r="J6" s="8" t="n">
        <v>568.4</v>
      </c>
      <c r="K6" s="8" t="n">
        <v>741.97</v>
      </c>
      <c r="L6" s="8" t="n">
        <v>690.7</v>
      </c>
      <c r="M6" s="8" t="n">
        <v>706.41</v>
      </c>
      <c r="N6" s="8" t="n">
        <v>705.21</v>
      </c>
      <c r="O6" s="8" t="n">
        <v>724.51</v>
      </c>
      <c r="P6" s="8" t="n">
        <v>582.74</v>
      </c>
      <c r="Q6" s="8" t="n">
        <v>581.45</v>
      </c>
      <c r="R6" s="8" t="n">
        <v>580.48</v>
      </c>
      <c r="S6" s="8" t="n">
        <v>563.76</v>
      </c>
      <c r="T6" s="8" t="n">
        <v>518.1</v>
      </c>
      <c r="U6" s="8" t="n">
        <v>507.02</v>
      </c>
      <c r="V6" s="8" t="n">
        <v>541.98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ht="18" customHeight="1">
      <c r="A7" s="9" t="s">
        <v>27</v>
      </c>
      <c r="B7" s="8" t="n">
        <v>1410.84</v>
      </c>
      <c r="C7" s="8" t="n">
        <v>1559.95</v>
      </c>
      <c r="D7" s="8" t="n">
        <v>990.96</v>
      </c>
      <c r="E7" s="8" t="n">
        <v>1354.03</v>
      </c>
      <c r="F7" s="8" t="n">
        <v>1263.51</v>
      </c>
      <c r="G7" s="8" t="n">
        <v>1544.69</v>
      </c>
      <c r="H7" s="8" t="n">
        <v>1271.87</v>
      </c>
      <c r="I7" s="8" t="n">
        <v>1226.86</v>
      </c>
      <c r="J7" s="8" t="n">
        <v>1152.94</v>
      </c>
      <c r="K7" s="8" t="n">
        <v>1050.61</v>
      </c>
      <c r="L7" s="8" t="n">
        <v>1055.54</v>
      </c>
      <c r="M7" s="8" t="n">
        <v>956.26</v>
      </c>
      <c r="N7" s="8" t="n">
        <v>857.27</v>
      </c>
      <c r="O7" s="8" t="n">
        <v>1054.31</v>
      </c>
      <c r="P7" s="8" t="n">
        <v>1161.73</v>
      </c>
      <c r="Q7" s="8" t="n">
        <v>1165.01</v>
      </c>
      <c r="R7" s="8" t="n">
        <v>1100.65</v>
      </c>
      <c r="S7" s="8" t="n">
        <v>1252.29</v>
      </c>
      <c r="T7" s="8" t="n">
        <v>1350.67</v>
      </c>
      <c r="U7" s="8" t="n">
        <v>1098.48</v>
      </c>
      <c r="V7" s="8" t="n">
        <v>947.77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ht="18" customHeight="1">
      <c r="A8" s="8" t="s">
        <v>28</v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2.49</v>
      </c>
      <c r="I8" s="8" t="n">
        <v>2.01</v>
      </c>
      <c r="J8" s="8" t="n">
        <v>38.29</v>
      </c>
      <c r="K8" s="8" t="n">
        <v>38.12</v>
      </c>
      <c r="L8" s="8" t="n">
        <v>4.01</v>
      </c>
      <c r="M8" s="8" t="n">
        <v>35.09</v>
      </c>
      <c r="N8" s="8" t="n">
        <v>2</v>
      </c>
      <c r="O8" s="8" t="n">
        <v>0</v>
      </c>
      <c r="P8" s="8" t="n">
        <v>0</v>
      </c>
      <c r="Q8" s="8" t="n">
        <v>0</v>
      </c>
      <c r="R8" s="8" t="n">
        <v>0</v>
      </c>
      <c r="S8" s="8" t="n">
        <v>0</v>
      </c>
      <c r="T8" s="8" t="n">
        <v>0</v>
      </c>
      <c r="U8" s="8" t="n">
        <v>0</v>
      </c>
      <c r="V8" s="8" t="n">
        <v>0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ht="18" customHeight="1">
      <c r="A9" s="8" t="s">
        <v>29</v>
      </c>
      <c r="B9" s="8" t="n">
        <v>0.01</v>
      </c>
      <c r="C9" s="8" t="n">
        <v>0.32</v>
      </c>
      <c r="D9" s="8" t="n">
        <v>0.03</v>
      </c>
      <c r="E9" s="8" t="n">
        <v>52.35</v>
      </c>
      <c r="F9" s="8" t="n">
        <v>28.54</v>
      </c>
      <c r="G9" s="8" t="n">
        <v>21.43</v>
      </c>
      <c r="H9" s="8" t="n">
        <v>20.03</v>
      </c>
      <c r="I9" s="8" t="n">
        <v>11.59</v>
      </c>
      <c r="J9" s="8" t="n">
        <v>3.33</v>
      </c>
      <c r="K9" s="8" t="n">
        <v>2.14</v>
      </c>
      <c r="L9" s="8" t="n">
        <v>0.74</v>
      </c>
      <c r="M9" s="8" t="n">
        <v>1.31</v>
      </c>
      <c r="N9" s="8" t="n">
        <v>0.33</v>
      </c>
      <c r="O9" s="8" t="n">
        <v>0.58</v>
      </c>
      <c r="P9" s="8" t="n">
        <v>1.26</v>
      </c>
      <c r="Q9" s="8" t="n">
        <v>1.46</v>
      </c>
      <c r="R9" s="8" t="n">
        <v>1.44</v>
      </c>
      <c r="S9" s="8" t="n">
        <v>0</v>
      </c>
      <c r="T9" s="8" t="n">
        <v>0</v>
      </c>
      <c r="U9" s="8" t="n">
        <v>5.4</v>
      </c>
      <c r="V9" s="8" t="n">
        <v>12.33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8" customHeight="1">
      <c r="A10" s="8" t="s">
        <v>30</v>
      </c>
      <c r="B10" s="8" t="n">
        <v>0</v>
      </c>
      <c r="C10" s="8" t="n">
        <v>0</v>
      </c>
      <c r="D10" s="8" t="n">
        <v>0</v>
      </c>
      <c r="E10" s="8" t="n">
        <v>52.1</v>
      </c>
      <c r="F10" s="8" t="n">
        <v>28.16</v>
      </c>
      <c r="G10" s="8" t="n">
        <v>21.27</v>
      </c>
      <c r="H10" s="8" t="n">
        <v>19.84</v>
      </c>
      <c r="I10" s="8" t="n">
        <v>11.49</v>
      </c>
      <c r="J10" s="8" t="n">
        <v>3.32</v>
      </c>
      <c r="K10" s="8" t="n">
        <v>1.41</v>
      </c>
      <c r="L10" s="8" t="n">
        <v>0.14</v>
      </c>
      <c r="M10" s="8" t="n">
        <v>0</v>
      </c>
      <c r="N10" s="8" t="n">
        <v>0</v>
      </c>
      <c r="O10" s="8" t="n">
        <v>0</v>
      </c>
      <c r="P10" s="8" t="n">
        <v>1.05</v>
      </c>
      <c r="Q10" s="8" t="n">
        <v>1.46</v>
      </c>
      <c r="R10" s="8" t="n">
        <v>1.44</v>
      </c>
      <c r="S10" s="8" t="n">
        <v>0</v>
      </c>
      <c r="T10" s="8" t="n">
        <v>0</v>
      </c>
      <c r="U10" s="8" t="n">
        <v>5.4</v>
      </c>
      <c r="V10" s="8" t="n">
        <v>12.33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ht="18" customHeight="1">
      <c r="A11" s="8" t="s">
        <v>31</v>
      </c>
      <c r="B11" s="8" t="n">
        <v>24.76</v>
      </c>
      <c r="C11" s="8" t="n">
        <v>35.32</v>
      </c>
      <c r="D11" s="8" t="n">
        <v>44.57</v>
      </c>
      <c r="E11" s="8" t="n">
        <v>0</v>
      </c>
      <c r="F11" s="8" t="n">
        <v>0</v>
      </c>
      <c r="G11" s="8" t="n">
        <v>0</v>
      </c>
      <c r="H11" s="8" t="n">
        <v>0</v>
      </c>
      <c r="I11" s="8" t="n">
        <v>0</v>
      </c>
      <c r="J11" s="8" t="n">
        <v>0</v>
      </c>
      <c r="K11" s="8" t="n">
        <v>0</v>
      </c>
      <c r="L11" s="8" t="n">
        <v>0</v>
      </c>
      <c r="M11" s="8" t="n">
        <v>0</v>
      </c>
      <c r="N11" s="8" t="n">
        <v>0</v>
      </c>
      <c r="O11" s="8" t="n">
        <v>0</v>
      </c>
      <c r="P11" s="8" t="n">
        <v>0</v>
      </c>
      <c r="Q11" s="8" t="n">
        <v>0</v>
      </c>
      <c r="R11" s="8" t="n">
        <v>0</v>
      </c>
      <c r="S11" s="8" t="n">
        <v>0</v>
      </c>
      <c r="T11" s="8" t="n">
        <v>0</v>
      </c>
      <c r="U11" s="8" t="n">
        <v>0</v>
      </c>
      <c r="V11" s="8" t="n">
        <v>0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ht="18" customHeight="1">
      <c r="A12" s="8" t="s">
        <v>32</v>
      </c>
      <c r="B12" s="8" t="n">
        <v>4.06</v>
      </c>
      <c r="C12" s="8" t="n">
        <v>4.05</v>
      </c>
      <c r="D12" s="8" t="n">
        <v>88.8</v>
      </c>
      <c r="E12" s="8" t="n">
        <v>35.06</v>
      </c>
      <c r="F12" s="8" t="n">
        <v>87.94</v>
      </c>
      <c r="G12" s="8" t="n">
        <v>10.43</v>
      </c>
      <c r="H12" s="8" t="n">
        <v>72.2</v>
      </c>
      <c r="I12" s="8" t="n">
        <v>57.85</v>
      </c>
      <c r="J12" s="8" t="n">
        <v>79.08</v>
      </c>
      <c r="K12" s="8" t="n">
        <v>71.12</v>
      </c>
      <c r="L12" s="8" t="n">
        <v>35.05</v>
      </c>
      <c r="M12" s="8" t="n">
        <v>73.57</v>
      </c>
      <c r="N12" s="8" t="n">
        <v>54.72</v>
      </c>
      <c r="O12" s="8" t="n">
        <v>0</v>
      </c>
      <c r="P12" s="8" t="n">
        <v>0</v>
      </c>
      <c r="Q12" s="8" t="n">
        <v>0</v>
      </c>
      <c r="R12" s="8" t="n">
        <v>0</v>
      </c>
      <c r="S12" s="8" t="n">
        <v>0</v>
      </c>
      <c r="T12" s="8" t="n">
        <v>0</v>
      </c>
      <c r="U12" s="8" t="n">
        <v>0</v>
      </c>
      <c r="V12" s="8" t="n">
        <v>0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ht="18" customHeight="1">
      <c r="A13" s="10" t="s">
        <v>33</v>
      </c>
      <c r="B13" s="11" t="n">
        <v>18.46</v>
      </c>
      <c r="C13" s="11" t="n">
        <v>18.93</v>
      </c>
      <c r="D13" s="11" t="n">
        <v>269.1</v>
      </c>
      <c r="E13" s="11" t="n">
        <v>47.83</v>
      </c>
      <c r="F13" s="11" t="n">
        <v>8.06</v>
      </c>
      <c r="G13" s="11" t="n">
        <v>17.74</v>
      </c>
      <c r="H13" s="11" t="n">
        <v>12.6</v>
      </c>
      <c r="I13" s="11" t="n">
        <v>2.27</v>
      </c>
      <c r="J13" s="11" t="n">
        <v>2.08</v>
      </c>
      <c r="K13" s="11" t="n">
        <v>0.99</v>
      </c>
      <c r="L13" s="11" t="n">
        <v>0.88</v>
      </c>
      <c r="M13" s="11" t="n">
        <v>1.95</v>
      </c>
      <c r="N13" s="11" t="n">
        <v>0.93</v>
      </c>
      <c r="O13" s="11" t="n">
        <v>0.92</v>
      </c>
      <c r="P13" s="11" t="n">
        <v>21.76</v>
      </c>
      <c r="Q13" s="11" t="n">
        <v>0.53</v>
      </c>
      <c r="R13" s="11" t="n">
        <v>0.49</v>
      </c>
      <c r="S13" s="11" t="n">
        <v>0.46</v>
      </c>
      <c r="T13" s="11" t="n">
        <v>0.33</v>
      </c>
      <c r="U13" s="11" t="n">
        <v>0.52</v>
      </c>
      <c r="V13" s="11" t="n">
        <v>0.49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ht="18" customHeight="1">
      <c r="A14" s="12" t="s">
        <v>34</v>
      </c>
      <c r="B14" s="12" t="n">
        <v>0.01</v>
      </c>
      <c r="C14" s="12" t="n">
        <v>0.32</v>
      </c>
      <c r="D14" s="12" t="n">
        <v>0.03</v>
      </c>
      <c r="E14" s="12" t="n">
        <v>0.26</v>
      </c>
      <c r="F14" s="12" t="n">
        <v>0.38</v>
      </c>
      <c r="G14" s="12" t="n">
        <v>0.15</v>
      </c>
      <c r="H14" s="12" t="n">
        <v>0.19</v>
      </c>
      <c r="I14" s="12" t="n">
        <v>0.1</v>
      </c>
      <c r="J14" s="12" t="n">
        <v>0.01</v>
      </c>
      <c r="K14" s="12" t="n">
        <v>0.73</v>
      </c>
      <c r="L14" s="12" t="n">
        <v>0.6</v>
      </c>
      <c r="M14" s="12" t="n">
        <v>1.31</v>
      </c>
      <c r="N14" s="12" t="n">
        <v>0.33</v>
      </c>
      <c r="O14" s="12" t="n">
        <v>0.58</v>
      </c>
      <c r="P14" s="12" t="n">
        <v>0.21</v>
      </c>
      <c r="Q14" s="12" t="n">
        <v>0</v>
      </c>
      <c r="R14" s="12" t="n">
        <v>0</v>
      </c>
      <c r="S14" s="12" t="n">
        <v>0</v>
      </c>
      <c r="T14" s="12" t="n">
        <v>0</v>
      </c>
      <c r="U14" s="12" t="n">
        <v>0</v>
      </c>
      <c r="V14" s="12" t="n">
        <v>0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ht="18" customHeight="1">
      <c r="A15" s="12" t="s">
        <v>35</v>
      </c>
      <c r="B15" s="12" t="n">
        <v>0.47</v>
      </c>
      <c r="C15" s="12" t="n">
        <v>0.61</v>
      </c>
      <c r="D15" s="12" t="n">
        <v>0.36</v>
      </c>
      <c r="E15" s="12" t="n">
        <v>0.71</v>
      </c>
      <c r="F15" s="12" t="n">
        <v>0.5</v>
      </c>
      <c r="G15" s="12" t="n">
        <v>0.47</v>
      </c>
      <c r="H15" s="12" t="n">
        <v>0.3</v>
      </c>
      <c r="I15" s="12" t="n">
        <v>0.63</v>
      </c>
      <c r="J15" s="12" t="n">
        <v>0.54</v>
      </c>
      <c r="K15" s="12" t="n">
        <v>0.26</v>
      </c>
      <c r="L15" s="12" t="n">
        <v>0.28</v>
      </c>
      <c r="M15" s="12" t="n">
        <v>0.64</v>
      </c>
      <c r="N15" s="12" t="n">
        <v>0.6</v>
      </c>
      <c r="O15" s="12" t="n">
        <v>0.33</v>
      </c>
      <c r="P15" s="12" t="n">
        <v>0.32</v>
      </c>
      <c r="Q15" s="12" t="n">
        <v>0.53</v>
      </c>
      <c r="R15" s="12" t="n">
        <v>0.49</v>
      </c>
      <c r="S15" s="12" t="n">
        <v>0.46</v>
      </c>
      <c r="T15" s="12" t="n">
        <v>0.33</v>
      </c>
      <c r="U15" s="12" t="n">
        <v>0.52</v>
      </c>
      <c r="V15" s="12" t="n">
        <v>0.49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ht="18" customHeight="1">
      <c r="A16" s="12" t="s">
        <v>36</v>
      </c>
      <c r="B16" s="12" t="n">
        <v>17.98</v>
      </c>
      <c r="C16" s="12" t="n">
        <v>18</v>
      </c>
      <c r="D16" s="12" t="n">
        <v>268.71</v>
      </c>
      <c r="E16" s="12" t="n">
        <v>46.86</v>
      </c>
      <c r="F16" s="12" t="n">
        <v>7.18</v>
      </c>
      <c r="G16" s="12" t="n">
        <v>17.11</v>
      </c>
      <c r="H16" s="12" t="n">
        <v>12.11</v>
      </c>
      <c r="I16" s="12" t="n">
        <v>1.54</v>
      </c>
      <c r="J16" s="12" t="n">
        <v>1.53</v>
      </c>
      <c r="K16" s="12" t="n">
        <v>0</v>
      </c>
      <c r="L16" s="12" t="n">
        <v>0</v>
      </c>
      <c r="M16" s="12" t="n">
        <v>0</v>
      </c>
      <c r="N16" s="12" t="n">
        <v>0</v>
      </c>
      <c r="O16" s="12" t="n">
        <v>0</v>
      </c>
      <c r="P16" s="12" t="n">
        <v>21.24</v>
      </c>
      <c r="Q16" s="12" t="n">
        <v>0</v>
      </c>
      <c r="R16" s="12" t="n">
        <v>0</v>
      </c>
      <c r="S16" s="12" t="n">
        <v>0</v>
      </c>
      <c r="T16" s="12" t="n">
        <v>0</v>
      </c>
      <c r="U16" s="12" t="n">
        <v>0</v>
      </c>
      <c r="V16" s="12" t="n">
        <v>0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ht="18" customHeight="1">
      <c r="A17" s="13" t="s">
        <v>37</v>
      </c>
      <c r="B17" s="14" t="n">
        <v>81.81</v>
      </c>
      <c r="C17" s="14" t="n">
        <v>88.1</v>
      </c>
      <c r="D17" s="14" t="n">
        <v>106.45</v>
      </c>
      <c r="E17" s="14" t="n">
        <v>85.06</v>
      </c>
      <c r="F17" s="14" t="n">
        <v>74.37</v>
      </c>
      <c r="G17" s="14" t="n">
        <v>71.13</v>
      </c>
      <c r="H17" s="14" t="n">
        <v>83.26</v>
      </c>
      <c r="I17" s="14" t="n">
        <v>100.56</v>
      </c>
      <c r="J17" s="14" t="n">
        <v>102.89</v>
      </c>
      <c r="K17" s="14" t="n">
        <v>121.63</v>
      </c>
      <c r="L17" s="14" t="n">
        <v>116.41</v>
      </c>
      <c r="M17" s="14" t="n">
        <v>77.84</v>
      </c>
      <c r="N17" s="14" t="n">
        <v>34.71</v>
      </c>
      <c r="O17" s="14" t="n">
        <v>57.12</v>
      </c>
      <c r="P17" s="14" t="n">
        <v>46.82</v>
      </c>
      <c r="Q17" s="14" t="n">
        <v>57.83</v>
      </c>
      <c r="R17" s="14" t="n">
        <v>57.94</v>
      </c>
      <c r="S17" s="14" t="n">
        <v>58.46</v>
      </c>
      <c r="T17" s="14" t="n">
        <v>57.32</v>
      </c>
      <c r="U17" s="14" t="n">
        <v>55.41</v>
      </c>
      <c r="V17" s="14" t="n">
        <v>45.31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ht="18" customHeight="1">
      <c r="A18" s="15" t="s">
        <v>38</v>
      </c>
      <c r="B18" s="15" t="n">
        <v>1.47</v>
      </c>
      <c r="C18" s="15" t="n">
        <v>1.47</v>
      </c>
      <c r="D18" s="15" t="n">
        <v>1.47</v>
      </c>
      <c r="E18" s="15" t="n">
        <v>0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5" t="n">
        <v>0</v>
      </c>
      <c r="L18" s="15" t="n">
        <v>0</v>
      </c>
      <c r="M18" s="15" t="n">
        <v>0</v>
      </c>
      <c r="N18" s="15" t="n">
        <v>0</v>
      </c>
      <c r="O18" s="15" t="n">
        <v>0</v>
      </c>
      <c r="P18" s="15" t="n">
        <v>0</v>
      </c>
      <c r="Q18" s="15" t="n">
        <v>0</v>
      </c>
      <c r="R18" s="15" t="n">
        <v>0</v>
      </c>
      <c r="S18" s="15" t="n">
        <v>0</v>
      </c>
      <c r="T18" s="15" t="n">
        <v>0</v>
      </c>
      <c r="U18" s="15" t="n">
        <v>0</v>
      </c>
      <c r="V18" s="15" t="n">
        <v>0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ht="18" customHeight="1">
      <c r="A19" s="15" t="s">
        <v>39</v>
      </c>
      <c r="B19" s="15" t="n">
        <v>39.18</v>
      </c>
      <c r="C19" s="15" t="n">
        <v>41.02</v>
      </c>
      <c r="D19" s="15" t="n">
        <v>41.05</v>
      </c>
      <c r="E19" s="15" t="n">
        <v>40.36</v>
      </c>
      <c r="F19" s="15" t="n">
        <v>40.31</v>
      </c>
      <c r="G19" s="15" t="n">
        <v>40.3</v>
      </c>
      <c r="H19" s="15" t="n">
        <v>40.29</v>
      </c>
      <c r="I19" s="15" t="n">
        <v>40.12</v>
      </c>
      <c r="J19" s="15" t="n">
        <v>40.08</v>
      </c>
      <c r="K19" s="15" t="n">
        <v>40.05</v>
      </c>
      <c r="L19" s="15" t="n">
        <v>40.02</v>
      </c>
      <c r="M19" s="15" t="n">
        <v>40.01</v>
      </c>
      <c r="N19" s="15" t="n">
        <v>0</v>
      </c>
      <c r="O19" s="15" t="n">
        <v>0</v>
      </c>
      <c r="P19" s="15" t="n">
        <v>0</v>
      </c>
      <c r="Q19" s="15" t="n">
        <v>0</v>
      </c>
      <c r="R19" s="15" t="n">
        <v>0</v>
      </c>
      <c r="S19" s="15" t="n">
        <v>0</v>
      </c>
      <c r="T19" s="15" t="n">
        <v>0</v>
      </c>
      <c r="U19" s="15" t="n">
        <v>0.08</v>
      </c>
      <c r="V19" s="15" t="n">
        <v>0.08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ht="18" customHeight="1">
      <c r="A20" s="15" t="s">
        <v>40</v>
      </c>
      <c r="B20" s="15" t="n">
        <v>4.16</v>
      </c>
      <c r="C20" s="15" t="n">
        <v>7.3</v>
      </c>
      <c r="D20" s="15" t="n">
        <v>15.54</v>
      </c>
      <c r="E20" s="15" t="n">
        <v>27.25</v>
      </c>
      <c r="F20" s="15" t="n">
        <v>21.34</v>
      </c>
      <c r="G20" s="15" t="n">
        <v>18.2</v>
      </c>
      <c r="H20" s="15" t="n">
        <v>23.81</v>
      </c>
      <c r="I20" s="15" t="n">
        <v>25.79</v>
      </c>
      <c r="J20" s="15" t="n">
        <v>28.15</v>
      </c>
      <c r="K20" s="15" t="n">
        <v>26.04</v>
      </c>
      <c r="L20" s="15" t="n">
        <v>21.31</v>
      </c>
      <c r="M20" s="15" t="n">
        <v>23.3</v>
      </c>
      <c r="N20" s="15" t="n">
        <v>20.23</v>
      </c>
      <c r="O20" s="15" t="n">
        <v>42.43</v>
      </c>
      <c r="P20" s="15" t="n">
        <v>41.35</v>
      </c>
      <c r="Q20" s="15" t="n">
        <v>34.51</v>
      </c>
      <c r="R20" s="15" t="n">
        <v>34.85</v>
      </c>
      <c r="S20" s="15" t="n">
        <v>34.88</v>
      </c>
      <c r="T20" s="15" t="n">
        <v>34.25</v>
      </c>
      <c r="U20" s="15" t="n">
        <v>34.35</v>
      </c>
      <c r="V20" s="15" t="n">
        <v>24.6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ht="18" customHeight="1">
      <c r="A21" s="15" t="s">
        <v>41</v>
      </c>
      <c r="B21" s="15" t="n">
        <v>11.07</v>
      </c>
      <c r="C21" s="15" t="n">
        <v>10.96</v>
      </c>
      <c r="D21" s="15" t="n">
        <v>11.13</v>
      </c>
      <c r="E21" s="15" t="n">
        <v>10.1</v>
      </c>
      <c r="F21" s="15" t="n">
        <v>10.04</v>
      </c>
      <c r="G21" s="15" t="n">
        <v>10.02</v>
      </c>
      <c r="H21" s="15" t="n">
        <v>15.15</v>
      </c>
      <c r="I21" s="15" t="n">
        <v>32.27</v>
      </c>
      <c r="J21" s="15" t="n">
        <v>32.05</v>
      </c>
      <c r="K21" s="15" t="n">
        <v>53.35</v>
      </c>
      <c r="L21" s="15" t="n">
        <v>53.23</v>
      </c>
      <c r="M21" s="15" t="n">
        <v>14.06</v>
      </c>
      <c r="N21" s="15" t="n">
        <v>13.95</v>
      </c>
      <c r="O21" s="15" t="n">
        <v>13.85</v>
      </c>
      <c r="P21" s="15" t="n">
        <v>3.81</v>
      </c>
      <c r="Q21" s="15" t="n">
        <v>1.85</v>
      </c>
      <c r="R21" s="15" t="n">
        <v>1.73</v>
      </c>
      <c r="S21" s="15" t="n">
        <v>1.72</v>
      </c>
      <c r="T21" s="15" t="n">
        <v>1.7</v>
      </c>
      <c r="U21" s="15" t="n">
        <v>0.21</v>
      </c>
      <c r="V21" s="15" t="n">
        <v>0.21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8" customHeight="1">
      <c r="A22" s="15" t="s">
        <v>42</v>
      </c>
      <c r="B22" s="15" t="n">
        <v>24.15</v>
      </c>
      <c r="C22" s="15" t="n">
        <v>23.94</v>
      </c>
      <c r="D22" s="15" t="n">
        <v>34.97</v>
      </c>
      <c r="E22" s="15" t="n">
        <v>4.97</v>
      </c>
      <c r="F22" s="15" t="n">
        <v>0</v>
      </c>
      <c r="G22" s="15" t="n">
        <v>0</v>
      </c>
      <c r="H22" s="15" t="n">
        <v>0</v>
      </c>
      <c r="I22" s="15" t="n">
        <v>0</v>
      </c>
      <c r="J22" s="15" t="n">
        <v>0</v>
      </c>
      <c r="K22" s="15" t="n">
        <v>0</v>
      </c>
      <c r="L22" s="15" t="n">
        <v>0</v>
      </c>
      <c r="M22" s="15" t="n">
        <v>0</v>
      </c>
      <c r="N22" s="15" t="n">
        <v>0</v>
      </c>
      <c r="O22" s="15" t="n">
        <v>0</v>
      </c>
      <c r="P22" s="15" t="n">
        <v>0</v>
      </c>
      <c r="Q22" s="15" t="n">
        <v>0</v>
      </c>
      <c r="R22" s="15" t="n">
        <v>0</v>
      </c>
      <c r="S22" s="15" t="n">
        <v>0</v>
      </c>
      <c r="T22" s="15" t="n">
        <v>0</v>
      </c>
      <c r="U22" s="15" t="n">
        <v>0</v>
      </c>
      <c r="V22" s="15" t="n">
        <v>0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ht="18" customHeight="1">
      <c r="A23" s="15" t="s">
        <v>43</v>
      </c>
      <c r="B23" s="15" t="n">
        <v>0.03</v>
      </c>
      <c r="C23" s="15" t="n">
        <v>0.03</v>
      </c>
      <c r="D23" s="15" t="n">
        <v>0.03</v>
      </c>
      <c r="E23" s="15" t="n">
        <v>0.04</v>
      </c>
      <c r="F23" s="15" t="n">
        <v>0.07</v>
      </c>
      <c r="G23" s="15" t="n">
        <v>0.07</v>
      </c>
      <c r="H23" s="15" t="n">
        <v>0.08</v>
      </c>
      <c r="I23" s="15" t="n">
        <v>0.04</v>
      </c>
      <c r="J23" s="15" t="n">
        <v>0.05</v>
      </c>
      <c r="K23" s="15" t="n">
        <v>0.04</v>
      </c>
      <c r="L23" s="15" t="n">
        <v>0.04</v>
      </c>
      <c r="M23" s="15" t="n">
        <v>0.04</v>
      </c>
      <c r="N23" s="15" t="n">
        <v>0.05</v>
      </c>
      <c r="O23" s="15" t="n">
        <v>0.05</v>
      </c>
      <c r="P23" s="15" t="n">
        <v>0.05</v>
      </c>
      <c r="Q23" s="15" t="n">
        <v>0.05</v>
      </c>
      <c r="R23" s="15" t="n">
        <v>0.05</v>
      </c>
      <c r="S23" s="15" t="n">
        <v>0.06</v>
      </c>
      <c r="T23" s="15" t="n">
        <v>0.05</v>
      </c>
      <c r="U23" s="15" t="n">
        <v>0.05</v>
      </c>
      <c r="V23" s="15" t="n">
        <v>0.05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ht="18" customHeight="1">
      <c r="A24" s="15" t="s">
        <v>44</v>
      </c>
      <c r="B24" s="15" t="n">
        <v>0.6</v>
      </c>
      <c r="C24" s="15" t="n">
        <v>1.93</v>
      </c>
      <c r="D24" s="15" t="n">
        <v>0.51</v>
      </c>
      <c r="E24" s="15" t="n">
        <v>0.53</v>
      </c>
      <c r="F24" s="15" t="n">
        <v>0.74</v>
      </c>
      <c r="G24" s="15" t="n">
        <v>0.53</v>
      </c>
      <c r="H24" s="15" t="n">
        <v>1.6</v>
      </c>
      <c r="I24" s="15" t="n">
        <v>0.2</v>
      </c>
      <c r="J24" s="15" t="n">
        <v>0.56</v>
      </c>
      <c r="K24" s="15" t="n">
        <v>0.61</v>
      </c>
      <c r="L24" s="15" t="n">
        <v>0.71</v>
      </c>
      <c r="M24" s="15" t="n">
        <v>0.43</v>
      </c>
      <c r="N24" s="15" t="n">
        <v>0.49</v>
      </c>
      <c r="O24" s="15" t="n">
        <v>0.8</v>
      </c>
      <c r="P24" s="15" t="n">
        <v>1.61</v>
      </c>
      <c r="Q24" s="15" t="n">
        <v>0.34</v>
      </c>
      <c r="R24" s="15" t="n">
        <v>0.38</v>
      </c>
      <c r="S24" s="15" t="n">
        <v>1.05</v>
      </c>
      <c r="T24" s="15" t="n">
        <v>0.72</v>
      </c>
      <c r="U24" s="15" t="n">
        <v>0.29</v>
      </c>
      <c r="V24" s="15" t="n">
        <v>0.1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ht="18" customHeight="1">
      <c r="A25" s="15" t="s">
        <v>45</v>
      </c>
      <c r="B25" s="15" t="n">
        <v>1.16</v>
      </c>
      <c r="C25" s="15" t="n">
        <v>1.45</v>
      </c>
      <c r="D25" s="15" t="n">
        <v>1.75</v>
      </c>
      <c r="E25" s="15" t="n">
        <v>1.81</v>
      </c>
      <c r="F25" s="15" t="n">
        <v>1.87</v>
      </c>
      <c r="G25" s="15" t="n">
        <v>2.01</v>
      </c>
      <c r="H25" s="15" t="n">
        <v>2.32</v>
      </c>
      <c r="I25" s="15" t="n">
        <v>2.14</v>
      </c>
      <c r="J25" s="15" t="n">
        <v>2.01</v>
      </c>
      <c r="K25" s="15" t="n">
        <v>1.54</v>
      </c>
      <c r="L25" s="15" t="n">
        <v>1.1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21.08</v>
      </c>
      <c r="R25" s="15" t="n">
        <v>20.92</v>
      </c>
      <c r="S25" s="15" t="n">
        <v>20.76</v>
      </c>
      <c r="T25" s="15" t="n">
        <v>20.6</v>
      </c>
      <c r="U25" s="15" t="n">
        <v>20.44</v>
      </c>
      <c r="V25" s="15" t="n">
        <v>20.28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ht="18" customHeight="1">
      <c r="A26" s="16" t="s">
        <v>46</v>
      </c>
      <c r="B26" s="17" t="n">
        <v>1015.38</v>
      </c>
      <c r="C26" s="17" t="n">
        <v>1004.97</v>
      </c>
      <c r="D26" s="17" t="n">
        <v>1021.56</v>
      </c>
      <c r="E26" s="17" t="n">
        <v>955.79</v>
      </c>
      <c r="F26" s="17" t="n">
        <v>944.1</v>
      </c>
      <c r="G26" s="17" t="n">
        <v>936.43</v>
      </c>
      <c r="H26" s="17" t="n">
        <v>934.23</v>
      </c>
      <c r="I26" s="17" t="n">
        <v>865.81</v>
      </c>
      <c r="J26" s="17" t="n">
        <v>845.08</v>
      </c>
      <c r="K26" s="17" t="n">
        <v>829.39</v>
      </c>
      <c r="L26" s="17" t="n">
        <v>824.27</v>
      </c>
      <c r="M26" s="17" t="n">
        <v>769.64</v>
      </c>
      <c r="N26" s="17" t="n">
        <v>761.2</v>
      </c>
      <c r="O26" s="17" t="n">
        <v>747.06</v>
      </c>
      <c r="P26" s="17" t="n">
        <v>729.54</v>
      </c>
      <c r="Q26" s="17" t="n">
        <v>671.3</v>
      </c>
      <c r="R26" s="17" t="n">
        <v>657.49</v>
      </c>
      <c r="S26" s="17" t="n">
        <v>638.05</v>
      </c>
      <c r="T26" s="17" t="n">
        <v>625.25</v>
      </c>
      <c r="U26" s="17" t="n">
        <v>580.19</v>
      </c>
      <c r="V26" s="17" t="n">
        <v>580.82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ht="18" customHeight="1">
      <c r="A27" s="18" t="s">
        <v>47</v>
      </c>
      <c r="B27" s="18" t="n">
        <v>613.17</v>
      </c>
      <c r="C27" s="18" t="n">
        <v>606.92</v>
      </c>
      <c r="D27" s="18" t="n">
        <v>614.27</v>
      </c>
      <c r="E27" s="18" t="n">
        <v>558.59</v>
      </c>
      <c r="F27" s="18" t="n">
        <v>549.72</v>
      </c>
      <c r="G27" s="18" t="n">
        <v>547.98</v>
      </c>
      <c r="H27" s="18" t="n">
        <v>543.43</v>
      </c>
      <c r="I27" s="18" t="n">
        <v>482.25</v>
      </c>
      <c r="J27" s="18" t="n">
        <v>477.66</v>
      </c>
      <c r="K27" s="18" t="n">
        <v>468.52</v>
      </c>
      <c r="L27" s="18" t="n">
        <v>464.35</v>
      </c>
      <c r="M27" s="18" t="n">
        <v>409.9</v>
      </c>
      <c r="N27" s="18" t="n">
        <v>408.68</v>
      </c>
      <c r="O27" s="18" t="n">
        <v>400.53</v>
      </c>
      <c r="P27" s="18" t="n">
        <v>388.24</v>
      </c>
      <c r="Q27" s="18" t="n">
        <v>351.83</v>
      </c>
      <c r="R27" s="18" t="n">
        <v>349.06</v>
      </c>
      <c r="S27" s="18" t="n">
        <v>337.79</v>
      </c>
      <c r="T27" s="18" t="n">
        <v>333.94</v>
      </c>
      <c r="U27" s="18" t="n">
        <v>303.92</v>
      </c>
      <c r="V27" s="18" t="n">
        <v>306.55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ht="18" customHeight="1">
      <c r="A28" s="18" t="s">
        <v>48</v>
      </c>
      <c r="B28" s="18" t="n">
        <v>222.21</v>
      </c>
      <c r="C28" s="18" t="n">
        <v>221.33</v>
      </c>
      <c r="D28" s="18" t="n">
        <v>224.88</v>
      </c>
      <c r="E28" s="18" t="n">
        <v>211.71</v>
      </c>
      <c r="F28" s="18" t="n">
        <v>217.58</v>
      </c>
      <c r="G28" s="18" t="n">
        <v>215.48</v>
      </c>
      <c r="H28" s="18" t="n">
        <v>218.71</v>
      </c>
      <c r="I28" s="18" t="n">
        <v>202.38</v>
      </c>
      <c r="J28" s="18" t="n">
        <v>198.33</v>
      </c>
      <c r="K28" s="18" t="n">
        <v>195.42</v>
      </c>
      <c r="L28" s="18" t="n">
        <v>199.09</v>
      </c>
      <c r="M28" s="18" t="n">
        <v>189.13</v>
      </c>
      <c r="N28" s="18" t="n">
        <v>192.43</v>
      </c>
      <c r="O28" s="18" t="n">
        <v>194.89</v>
      </c>
      <c r="P28" s="18" t="n">
        <v>197.43</v>
      </c>
      <c r="Q28" s="18" t="n">
        <v>172.07</v>
      </c>
      <c r="R28" s="18" t="n">
        <v>174.94</v>
      </c>
      <c r="S28" s="18" t="n">
        <v>172.23</v>
      </c>
      <c r="T28" s="18" t="n">
        <v>174.72</v>
      </c>
      <c r="U28" s="18" t="n">
        <v>166.87</v>
      </c>
      <c r="V28" s="18" t="n">
        <v>170.25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ht="18" customHeight="1">
      <c r="A29" s="18" t="s">
        <v>49</v>
      </c>
      <c r="B29" s="18" t="n">
        <v>24.81</v>
      </c>
      <c r="C29" s="18" t="n">
        <v>28.51</v>
      </c>
      <c r="D29" s="18" t="n">
        <v>24.72</v>
      </c>
      <c r="E29" s="18" t="n">
        <v>35.35</v>
      </c>
      <c r="F29" s="18" t="n">
        <v>27.62</v>
      </c>
      <c r="G29" s="18" t="n">
        <v>27.99</v>
      </c>
      <c r="H29" s="18" t="n">
        <v>21.5</v>
      </c>
      <c r="I29" s="18" t="n">
        <v>28.79</v>
      </c>
      <c r="J29" s="18" t="n">
        <v>25.6</v>
      </c>
      <c r="K29" s="18" t="n">
        <v>28.13</v>
      </c>
      <c r="L29" s="18" t="n">
        <v>21.37</v>
      </c>
      <c r="M29" s="18" t="n">
        <v>29.36</v>
      </c>
      <c r="N29" s="18" t="n">
        <v>26.79</v>
      </c>
      <c r="O29" s="18" t="n">
        <v>24.18</v>
      </c>
      <c r="P29" s="18" t="n">
        <v>22.08</v>
      </c>
      <c r="Q29" s="18" t="n">
        <v>31.59</v>
      </c>
      <c r="R29" s="18" t="n">
        <v>26.68</v>
      </c>
      <c r="S29" s="18" t="n">
        <v>28.9</v>
      </c>
      <c r="T29" s="18" t="n">
        <v>23.22</v>
      </c>
      <c r="U29" s="18" t="n">
        <v>26.97</v>
      </c>
      <c r="V29" s="18" t="n">
        <v>23.47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ht="18" customHeight="1">
      <c r="A30" s="18" t="s">
        <v>50</v>
      </c>
      <c r="B30" s="18" t="n">
        <v>1.38</v>
      </c>
      <c r="C30" s="18" t="n">
        <v>1.34</v>
      </c>
      <c r="D30" s="18" t="n">
        <v>1.17</v>
      </c>
      <c r="E30" s="18" t="n">
        <v>1.66</v>
      </c>
      <c r="F30" s="18" t="n">
        <v>1.43</v>
      </c>
      <c r="G30" s="18" t="n">
        <v>1.03</v>
      </c>
      <c r="H30" s="18" t="n">
        <v>0.99</v>
      </c>
      <c r="I30" s="18" t="n">
        <v>1.61</v>
      </c>
      <c r="J30" s="18" t="n">
        <v>1.63</v>
      </c>
      <c r="K30" s="18" t="n">
        <v>2.22</v>
      </c>
      <c r="L30" s="18" t="n">
        <v>2.18</v>
      </c>
      <c r="M30" s="18" t="n">
        <v>2.62</v>
      </c>
      <c r="N30" s="18" t="n">
        <v>2.72</v>
      </c>
      <c r="O30" s="18" t="n">
        <v>2.17</v>
      </c>
      <c r="P30" s="18" t="n">
        <v>1.91</v>
      </c>
      <c r="Q30" s="18" t="n">
        <v>0.82</v>
      </c>
      <c r="R30" s="18" t="n">
        <v>0.7</v>
      </c>
      <c r="S30" s="18" t="n">
        <v>0.66</v>
      </c>
      <c r="T30" s="18" t="n">
        <v>0</v>
      </c>
      <c r="U30" s="18" t="n">
        <v>0</v>
      </c>
      <c r="V30" s="18" t="n">
        <v>0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ht="18" customHeight="1">
      <c r="A31" s="18" t="s">
        <v>51</v>
      </c>
      <c r="B31" s="18" t="n">
        <v>2.22</v>
      </c>
      <c r="C31" s="18" t="n">
        <v>2.31</v>
      </c>
      <c r="D31" s="18" t="n">
        <v>2.22</v>
      </c>
      <c r="E31" s="18" t="n">
        <v>2.29</v>
      </c>
      <c r="F31" s="18" t="n">
        <v>2.41</v>
      </c>
      <c r="G31" s="18" t="n">
        <v>2.62</v>
      </c>
      <c r="H31" s="18" t="n">
        <v>4.11</v>
      </c>
      <c r="I31" s="18" t="n">
        <v>3.06</v>
      </c>
      <c r="J31" s="18" t="n">
        <v>3.11</v>
      </c>
      <c r="K31" s="18" t="n">
        <v>3.16</v>
      </c>
      <c r="L31" s="18" t="n">
        <v>3.14</v>
      </c>
      <c r="M31" s="18" t="n">
        <v>3.18</v>
      </c>
      <c r="N31" s="18" t="n">
        <v>3.36</v>
      </c>
      <c r="O31" s="18" t="n">
        <v>3.86</v>
      </c>
      <c r="P31" s="18" t="n">
        <v>4.03</v>
      </c>
      <c r="Q31" s="18" t="n">
        <v>3.74</v>
      </c>
      <c r="R31" s="18" t="n">
        <v>3.05</v>
      </c>
      <c r="S31" s="18" t="n">
        <v>3.49</v>
      </c>
      <c r="T31" s="18" t="n">
        <v>3.63</v>
      </c>
      <c r="U31" s="18" t="n">
        <v>4.71</v>
      </c>
      <c r="V31" s="18" t="n">
        <v>4.77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ht="18" customHeight="1">
      <c r="A32" s="18" t="s">
        <v>52</v>
      </c>
      <c r="B32" s="18" t="n">
        <v>85.79</v>
      </c>
      <c r="C32" s="18" t="n">
        <v>86.11</v>
      </c>
      <c r="D32" s="18" t="n">
        <v>86.86</v>
      </c>
      <c r="E32" s="18" t="n">
        <v>86.49</v>
      </c>
      <c r="F32" s="18" t="n">
        <v>87.17</v>
      </c>
      <c r="G32" s="18" t="n">
        <v>87.82</v>
      </c>
      <c r="H32" s="18" t="n">
        <v>88.5</v>
      </c>
      <c r="I32" s="18" t="n">
        <v>86.69</v>
      </c>
      <c r="J32" s="18" t="n">
        <v>87.19</v>
      </c>
      <c r="K32" s="18" t="n">
        <v>85.18</v>
      </c>
      <c r="L32" s="18" t="n">
        <v>85.72</v>
      </c>
      <c r="M32" s="18" t="n">
        <v>84.36</v>
      </c>
      <c r="N32" s="18" t="n">
        <v>83.81</v>
      </c>
      <c r="O32" s="18" t="n">
        <v>84.29</v>
      </c>
      <c r="P32" s="18" t="n">
        <v>70.83</v>
      </c>
      <c r="Q32" s="18" t="n">
        <v>67.41</v>
      </c>
      <c r="R32" s="18" t="n">
        <v>67.65</v>
      </c>
      <c r="S32" s="18" t="n">
        <v>67.71</v>
      </c>
      <c r="T32" s="18" t="n">
        <v>62.08</v>
      </c>
      <c r="U32" s="18" t="n">
        <v>52.39</v>
      </c>
      <c r="V32" s="18" t="n">
        <v>52.7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8" customHeight="1">
      <c r="A33" s="18" t="s">
        <v>53</v>
      </c>
      <c r="B33" s="18" t="n">
        <v>0.16</v>
      </c>
      <c r="C33" s="18" t="n">
        <v>0.28</v>
      </c>
      <c r="D33" s="18" t="n">
        <v>0.07</v>
      </c>
      <c r="E33" s="18" t="n">
        <v>0.21</v>
      </c>
      <c r="F33" s="18" t="n">
        <v>0.22</v>
      </c>
      <c r="G33" s="18" t="n">
        <v>0.43</v>
      </c>
      <c r="H33" s="18" t="n">
        <v>0.27</v>
      </c>
      <c r="I33" s="18" t="n">
        <v>0.42</v>
      </c>
      <c r="J33" s="18" t="n">
        <v>0.24</v>
      </c>
      <c r="K33" s="18" t="n">
        <v>0.41</v>
      </c>
      <c r="L33" s="18" t="n">
        <v>0.35</v>
      </c>
      <c r="M33" s="18" t="n">
        <v>1.11</v>
      </c>
      <c r="N33" s="18" t="n">
        <v>1.02</v>
      </c>
      <c r="O33" s="18" t="n">
        <v>0.95</v>
      </c>
      <c r="P33" s="18" t="n">
        <v>8.97</v>
      </c>
      <c r="Q33" s="18" t="n">
        <v>5.46</v>
      </c>
      <c r="R33" s="18" t="n">
        <v>2.68</v>
      </c>
      <c r="S33" s="18" t="n">
        <v>2.63</v>
      </c>
      <c r="T33" s="18" t="n">
        <v>3.89</v>
      </c>
      <c r="U33" s="18" t="n">
        <v>10.14</v>
      </c>
      <c r="V33" s="18" t="n">
        <v>9.3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8" customHeight="1">
      <c r="A34" s="18" t="s">
        <v>54</v>
      </c>
      <c r="B34" s="18" t="n">
        <v>1.28</v>
      </c>
      <c r="C34" s="18" t="n">
        <v>1.3</v>
      </c>
      <c r="D34" s="18" t="n">
        <v>1.35</v>
      </c>
      <c r="E34" s="18" t="n">
        <v>1.37</v>
      </c>
      <c r="F34" s="18" t="n">
        <v>1.42</v>
      </c>
      <c r="G34" s="18" t="n">
        <v>1.47</v>
      </c>
      <c r="H34" s="18" t="n">
        <v>1.52</v>
      </c>
      <c r="I34" s="18" t="n">
        <v>1.54</v>
      </c>
      <c r="J34" s="18" t="n">
        <v>1.58</v>
      </c>
      <c r="K34" s="18" t="n">
        <v>1.58</v>
      </c>
      <c r="L34" s="18" t="n">
        <v>1.6</v>
      </c>
      <c r="M34" s="18" t="n">
        <v>1.42</v>
      </c>
      <c r="N34" s="18" t="n">
        <v>1.44</v>
      </c>
      <c r="O34" s="18" t="n">
        <v>1.46</v>
      </c>
      <c r="P34" s="18" t="n">
        <v>1.46</v>
      </c>
      <c r="Q34" s="18" t="n">
        <v>1.35</v>
      </c>
      <c r="R34" s="18" t="n">
        <v>1.37</v>
      </c>
      <c r="S34" s="18" t="n">
        <v>1.37</v>
      </c>
      <c r="T34" s="18" t="n">
        <v>1.39</v>
      </c>
      <c r="U34" s="18" t="n">
        <v>1.41</v>
      </c>
      <c r="V34" s="18" t="n">
        <v>1.44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8" customHeight="1">
      <c r="A35" s="18" t="s">
        <v>55</v>
      </c>
      <c r="B35" s="18" t="n">
        <v>64.37</v>
      </c>
      <c r="C35" s="18" t="n">
        <v>56.87</v>
      </c>
      <c r="D35" s="18" t="n">
        <v>66.02</v>
      </c>
      <c r="E35" s="18" t="n">
        <v>58.12</v>
      </c>
      <c r="F35" s="18" t="n">
        <v>56.54</v>
      </c>
      <c r="G35" s="18" t="n">
        <v>51.61</v>
      </c>
      <c r="H35" s="18" t="n">
        <v>55.2</v>
      </c>
      <c r="I35" s="18" t="n">
        <v>59.08</v>
      </c>
      <c r="J35" s="18" t="n">
        <v>49.74</v>
      </c>
      <c r="K35" s="18" t="n">
        <v>44.77</v>
      </c>
      <c r="L35" s="18" t="n">
        <v>46.46</v>
      </c>
      <c r="M35" s="18" t="n">
        <v>48.57</v>
      </c>
      <c r="N35" s="18" t="n">
        <v>40.95</v>
      </c>
      <c r="O35" s="18" t="n">
        <v>34.73</v>
      </c>
      <c r="P35" s="18" t="n">
        <v>34.59</v>
      </c>
      <c r="Q35" s="18" t="n">
        <v>37.03</v>
      </c>
      <c r="R35" s="18" t="n">
        <v>31.35</v>
      </c>
      <c r="S35" s="18" t="n">
        <v>23.28</v>
      </c>
      <c r="T35" s="18" t="n">
        <v>22.37</v>
      </c>
      <c r="U35" s="18" t="n">
        <v>13.78</v>
      </c>
      <c r="V35" s="18" t="n">
        <v>12.35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ht="18" customHeight="1">
      <c r="A36" s="19" t="s">
        <v>56</v>
      </c>
      <c r="B36" s="20" t="n">
        <v>0.57</v>
      </c>
      <c r="C36" s="20" t="n">
        <v>0.53</v>
      </c>
      <c r="D36" s="20" t="n">
        <v>0.44</v>
      </c>
      <c r="E36" s="20" t="n">
        <v>0.57</v>
      </c>
      <c r="F36" s="20" t="n">
        <v>0.55</v>
      </c>
      <c r="G36" s="20" t="n">
        <v>0.44</v>
      </c>
      <c r="H36" s="20" t="n">
        <v>1.12</v>
      </c>
      <c r="I36" s="20" t="n">
        <v>0.48</v>
      </c>
      <c r="J36" s="20" t="n">
        <v>0.6</v>
      </c>
      <c r="K36" s="20" t="n">
        <v>0.56</v>
      </c>
      <c r="L36" s="20" t="n">
        <v>0.57</v>
      </c>
      <c r="M36" s="20" t="n">
        <v>0.62</v>
      </c>
      <c r="N36" s="20" t="n">
        <v>0.69</v>
      </c>
      <c r="O36" s="20" t="n">
        <v>0.9</v>
      </c>
      <c r="P36" s="20" t="n">
        <v>1.09</v>
      </c>
      <c r="Q36" s="20" t="n">
        <v>1.14</v>
      </c>
      <c r="R36" s="20" t="n">
        <v>0.81</v>
      </c>
      <c r="S36" s="20" t="n">
        <v>1.11</v>
      </c>
      <c r="T36" s="20" t="n">
        <v>1.04</v>
      </c>
      <c r="U36" s="20" t="n">
        <v>0.91</v>
      </c>
      <c r="V36" s="20" t="n">
        <v>0.93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ht="18" customHeight="1">
      <c r="A37" s="21" t="s">
        <v>57</v>
      </c>
      <c r="B37" s="21" t="n">
        <v>0.57</v>
      </c>
      <c r="C37" s="21" t="n">
        <v>0.53</v>
      </c>
      <c r="D37" s="21" t="n">
        <v>0.44</v>
      </c>
      <c r="E37" s="21" t="n">
        <v>0.57</v>
      </c>
      <c r="F37" s="21" t="n">
        <v>0.55</v>
      </c>
      <c r="G37" s="21" t="n">
        <v>0.44</v>
      </c>
      <c r="H37" s="21" t="n">
        <v>1.12</v>
      </c>
      <c r="I37" s="21" t="n">
        <v>0.48</v>
      </c>
      <c r="J37" s="21" t="n">
        <v>0.6</v>
      </c>
      <c r="K37" s="21" t="n">
        <v>0.56</v>
      </c>
      <c r="L37" s="21" t="n">
        <v>0.57</v>
      </c>
      <c r="M37" s="21" t="n">
        <v>0.62</v>
      </c>
      <c r="N37" s="21" t="n">
        <v>0.69</v>
      </c>
      <c r="O37" s="21" t="n">
        <v>0.9</v>
      </c>
      <c r="P37" s="21" t="n">
        <v>1.09</v>
      </c>
      <c r="Q37" s="21" t="n">
        <v>1.14</v>
      </c>
      <c r="R37" s="21" t="n">
        <v>0.81</v>
      </c>
      <c r="S37" s="21" t="n">
        <v>1.11</v>
      </c>
      <c r="T37" s="21" t="n">
        <v>1.04</v>
      </c>
      <c r="U37" s="21" t="n">
        <v>0.91</v>
      </c>
      <c r="V37" s="21" t="n">
        <v>0.93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ht="18" customHeight="1">
      <c r="A38" s="10" t="s">
        <v>58</v>
      </c>
      <c r="B38" s="11" t="n">
        <v>468.98</v>
      </c>
      <c r="C38" s="11" t="n">
        <v>387.3</v>
      </c>
      <c r="D38" s="11" t="n">
        <v>498.31</v>
      </c>
      <c r="E38" s="11" t="n">
        <v>389.76</v>
      </c>
      <c r="F38" s="11" t="n">
        <v>430.67</v>
      </c>
      <c r="G38" s="11" t="n">
        <v>441.35</v>
      </c>
      <c r="H38" s="11" t="n">
        <v>568.21</v>
      </c>
      <c r="I38" s="11" t="n">
        <v>390.35</v>
      </c>
      <c r="J38" s="11" t="n">
        <v>511.02</v>
      </c>
      <c r="K38" s="11" t="n">
        <v>369.32</v>
      </c>
      <c r="L38" s="11" t="n">
        <v>489.86</v>
      </c>
      <c r="M38" s="11" t="n">
        <v>369.95</v>
      </c>
      <c r="N38" s="11" t="n">
        <v>322.87</v>
      </c>
      <c r="O38" s="11" t="n">
        <v>318.37</v>
      </c>
      <c r="P38" s="11" t="n">
        <v>492.91</v>
      </c>
      <c r="Q38" s="11" t="n">
        <v>341.97</v>
      </c>
      <c r="R38" s="11" t="n">
        <v>413.12</v>
      </c>
      <c r="S38" s="11" t="n">
        <v>362.83</v>
      </c>
      <c r="T38" s="11" t="n">
        <v>581.06</v>
      </c>
      <c r="U38" s="11" t="n">
        <v>437.96</v>
      </c>
      <c r="V38" s="11" t="n">
        <v>452.11</v>
      </c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ht="18" customHeight="1">
      <c r="A39" s="12" t="s">
        <v>59</v>
      </c>
      <c r="B39" s="12" t="n">
        <v>35.09</v>
      </c>
      <c r="C39" s="12" t="n">
        <v>36.72</v>
      </c>
      <c r="D39" s="12" t="n">
        <v>40.07</v>
      </c>
      <c r="E39" s="12" t="n">
        <v>28.22</v>
      </c>
      <c r="F39" s="12" t="n">
        <v>29.52</v>
      </c>
      <c r="G39" s="12" t="n">
        <v>37.45</v>
      </c>
      <c r="H39" s="12" t="n">
        <v>35.15</v>
      </c>
      <c r="I39" s="12" t="n">
        <v>26.52</v>
      </c>
      <c r="J39" s="12" t="n">
        <v>32.91</v>
      </c>
      <c r="K39" s="12" t="n">
        <v>40.23</v>
      </c>
      <c r="L39" s="12" t="n">
        <v>30.93</v>
      </c>
      <c r="M39" s="12" t="n">
        <v>21.52</v>
      </c>
      <c r="N39" s="12" t="n">
        <v>19.82</v>
      </c>
      <c r="O39" s="12" t="n">
        <v>26.4</v>
      </c>
      <c r="P39" s="12" t="n">
        <v>24.08</v>
      </c>
      <c r="Q39" s="12" t="n">
        <v>15</v>
      </c>
      <c r="R39" s="12" t="n">
        <v>15.56</v>
      </c>
      <c r="S39" s="12" t="n">
        <v>15.92</v>
      </c>
      <c r="T39" s="12" t="n">
        <v>20.1</v>
      </c>
      <c r="U39" s="12" t="n">
        <v>10.89</v>
      </c>
      <c r="V39" s="12" t="n">
        <v>13.88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ht="18" customHeight="1">
      <c r="A40" s="12" t="s">
        <v>60</v>
      </c>
      <c r="B40" s="12" t="n">
        <v>31.78</v>
      </c>
      <c r="C40" s="12" t="n">
        <v>30.27</v>
      </c>
      <c r="D40" s="12" t="n">
        <v>80.07</v>
      </c>
      <c r="E40" s="12" t="n">
        <v>77.49</v>
      </c>
      <c r="F40" s="12" t="n">
        <v>55.07</v>
      </c>
      <c r="G40" s="12" t="n">
        <v>87.88</v>
      </c>
      <c r="H40" s="12" t="n">
        <v>95.92</v>
      </c>
      <c r="I40" s="12" t="n">
        <v>99.31</v>
      </c>
      <c r="J40" s="12" t="n">
        <v>99.93</v>
      </c>
      <c r="K40" s="12" t="n">
        <v>95.23</v>
      </c>
      <c r="L40" s="12" t="n">
        <v>141.26</v>
      </c>
      <c r="M40" s="12" t="n">
        <v>113.95</v>
      </c>
      <c r="N40" s="12" t="n">
        <v>73.34</v>
      </c>
      <c r="O40" s="12" t="n">
        <v>83.3</v>
      </c>
      <c r="P40" s="12" t="n">
        <v>154.72</v>
      </c>
      <c r="Q40" s="12" t="n">
        <v>118.37</v>
      </c>
      <c r="R40" s="12" t="n">
        <v>96.69</v>
      </c>
      <c r="S40" s="12" t="n">
        <v>83.22</v>
      </c>
      <c r="T40" s="12" t="n">
        <v>127.18</v>
      </c>
      <c r="U40" s="12" t="n">
        <v>91.37</v>
      </c>
      <c r="V40" s="12" t="n">
        <v>92.44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ht="18" customHeight="1">
      <c r="A41" s="12" t="s">
        <v>61</v>
      </c>
      <c r="B41" s="12" t="n">
        <v>3.76</v>
      </c>
      <c r="C41" s="12" t="n">
        <v>7.2</v>
      </c>
      <c r="D41" s="12" t="n">
        <v>55.23</v>
      </c>
      <c r="E41" s="12" t="n">
        <v>4.72</v>
      </c>
      <c r="F41" s="12" t="n">
        <v>4.27</v>
      </c>
      <c r="G41" s="12" t="n">
        <v>7.97</v>
      </c>
      <c r="H41" s="12" t="n">
        <v>58.24</v>
      </c>
      <c r="I41" s="12" t="n">
        <v>4.47</v>
      </c>
      <c r="J41" s="12" t="n">
        <v>4.32</v>
      </c>
      <c r="K41" s="12" t="n">
        <v>7.64</v>
      </c>
      <c r="L41" s="12" t="n">
        <v>54.02</v>
      </c>
      <c r="M41" s="12" t="n">
        <v>4.28</v>
      </c>
      <c r="N41" s="12" t="n">
        <v>3.71</v>
      </c>
      <c r="O41" s="12" t="n">
        <v>4.45</v>
      </c>
      <c r="P41" s="12" t="n">
        <v>47.82</v>
      </c>
      <c r="Q41" s="12" t="n">
        <v>3.8</v>
      </c>
      <c r="R41" s="12" t="n">
        <v>3.49</v>
      </c>
      <c r="S41" s="12" t="n">
        <v>3.19</v>
      </c>
      <c r="T41" s="12" t="n">
        <v>36.78</v>
      </c>
      <c r="U41" s="12" t="n">
        <v>2.48</v>
      </c>
      <c r="V41" s="12" t="n">
        <v>2.48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ht="18" customHeight="1">
      <c r="A42" s="12" t="s">
        <v>62</v>
      </c>
      <c r="B42" s="12" t="n">
        <v>69.23</v>
      </c>
      <c r="C42" s="12" t="n">
        <v>72.99</v>
      </c>
      <c r="D42" s="12" t="n">
        <v>76.97</v>
      </c>
      <c r="E42" s="12" t="n">
        <v>68.4</v>
      </c>
      <c r="F42" s="12" t="n">
        <v>62.34</v>
      </c>
      <c r="G42" s="12" t="n">
        <v>76.7</v>
      </c>
      <c r="H42" s="12" t="n">
        <v>77.18</v>
      </c>
      <c r="I42" s="12" t="n">
        <v>63.43</v>
      </c>
      <c r="J42" s="12" t="n">
        <v>58.1</v>
      </c>
      <c r="K42" s="12" t="n">
        <v>70.16</v>
      </c>
      <c r="L42" s="12" t="n">
        <v>69.5</v>
      </c>
      <c r="M42" s="12" t="n">
        <v>59.11</v>
      </c>
      <c r="N42" s="12" t="n">
        <v>61.89</v>
      </c>
      <c r="O42" s="12" t="n">
        <v>68.63</v>
      </c>
      <c r="P42" s="12" t="n">
        <v>68.97</v>
      </c>
      <c r="Q42" s="12" t="n">
        <v>48.49</v>
      </c>
      <c r="R42" s="12" t="n">
        <v>48.67</v>
      </c>
      <c r="S42" s="12" t="n">
        <v>77.88</v>
      </c>
      <c r="T42" s="12" t="n">
        <v>119.8</v>
      </c>
      <c r="U42" s="12" t="n">
        <v>52.15</v>
      </c>
      <c r="V42" s="12" t="n">
        <v>46.07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8" customHeight="1">
      <c r="A43" s="12" t="s">
        <v>63</v>
      </c>
      <c r="B43" s="12" t="n">
        <v>67.92</v>
      </c>
      <c r="C43" s="12" t="n">
        <v>65.9</v>
      </c>
      <c r="D43" s="12" t="n">
        <v>52.98</v>
      </c>
      <c r="E43" s="12" t="n">
        <v>53.75</v>
      </c>
      <c r="F43" s="12" t="n">
        <v>63.28</v>
      </c>
      <c r="G43" s="12" t="n">
        <v>66.33</v>
      </c>
      <c r="H43" s="12" t="n">
        <v>54.29</v>
      </c>
      <c r="I43" s="12" t="n">
        <v>56.33</v>
      </c>
      <c r="J43" s="12" t="n">
        <v>64.42</v>
      </c>
      <c r="K43" s="12" t="n">
        <v>57.17</v>
      </c>
      <c r="L43" s="12" t="n">
        <v>52.13</v>
      </c>
      <c r="M43" s="12" t="n">
        <v>57.64</v>
      </c>
      <c r="N43" s="12" t="n">
        <v>58.08</v>
      </c>
      <c r="O43" s="12" t="n">
        <v>42.17</v>
      </c>
      <c r="P43" s="12" t="n">
        <v>45.44</v>
      </c>
      <c r="Q43" s="12" t="n">
        <v>54.86</v>
      </c>
      <c r="R43" s="12" t="n">
        <v>66.94</v>
      </c>
      <c r="S43" s="12" t="n">
        <v>51.2</v>
      </c>
      <c r="T43" s="12" t="n">
        <v>41.24</v>
      </c>
      <c r="U43" s="12" t="n">
        <v>47.25</v>
      </c>
      <c r="V43" s="12" t="n">
        <v>45.37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8" customHeight="1">
      <c r="A44" s="12" t="s">
        <v>64</v>
      </c>
      <c r="B44" s="12" t="n">
        <v>3.84</v>
      </c>
      <c r="C44" s="12" t="n">
        <v>3.77</v>
      </c>
      <c r="D44" s="12" t="n">
        <v>9.95</v>
      </c>
      <c r="E44" s="12" t="n">
        <v>9.75</v>
      </c>
      <c r="F44" s="12" t="n">
        <v>7.06</v>
      </c>
      <c r="G44" s="12" t="n">
        <v>10.9</v>
      </c>
      <c r="H44" s="12" t="n">
        <v>12.23</v>
      </c>
      <c r="I44" s="12" t="n">
        <v>12.35</v>
      </c>
      <c r="J44" s="12" t="n">
        <v>12.4</v>
      </c>
      <c r="K44" s="12" t="n">
        <v>11.46</v>
      </c>
      <c r="L44" s="12" t="n">
        <v>18.22</v>
      </c>
      <c r="M44" s="12" t="n">
        <v>14.26</v>
      </c>
      <c r="N44" s="12" t="n">
        <v>9.07</v>
      </c>
      <c r="O44" s="12" t="n">
        <v>9.8</v>
      </c>
      <c r="P44" s="12" t="n">
        <v>19.79</v>
      </c>
      <c r="Q44" s="12" t="n">
        <v>14.29</v>
      </c>
      <c r="R44" s="12" t="n">
        <v>11.66</v>
      </c>
      <c r="S44" s="12" t="n">
        <v>9.39</v>
      </c>
      <c r="T44" s="12" t="n">
        <v>15.36</v>
      </c>
      <c r="U44" s="12" t="n">
        <v>11.26</v>
      </c>
      <c r="V44" s="12" t="n">
        <v>11.24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8" customHeight="1">
      <c r="A45" s="12" t="s">
        <v>65</v>
      </c>
      <c r="B45" s="12" t="n">
        <v>1.87</v>
      </c>
      <c r="C45" s="12" t="n">
        <v>1.89</v>
      </c>
      <c r="D45" s="12" t="n">
        <v>1.9</v>
      </c>
      <c r="E45" s="12" t="n">
        <v>2.05</v>
      </c>
      <c r="F45" s="12" t="n">
        <v>2.13</v>
      </c>
      <c r="G45" s="12" t="n">
        <v>2.42</v>
      </c>
      <c r="H45" s="12" t="n">
        <v>3.14</v>
      </c>
      <c r="I45" s="12" t="n">
        <v>2.84</v>
      </c>
      <c r="J45" s="12" t="n">
        <v>2.77</v>
      </c>
      <c r="K45" s="12" t="n">
        <v>2.8</v>
      </c>
      <c r="L45" s="12" t="n">
        <v>2.67</v>
      </c>
      <c r="M45" s="12" t="n">
        <v>3.13</v>
      </c>
      <c r="N45" s="12" t="n">
        <v>3.18</v>
      </c>
      <c r="O45" s="12" t="n">
        <v>3.36</v>
      </c>
      <c r="P45" s="12" t="n">
        <v>3.34</v>
      </c>
      <c r="Q45" s="12" t="n">
        <v>3.1</v>
      </c>
      <c r="R45" s="12" t="n">
        <v>2.61</v>
      </c>
      <c r="S45" s="12" t="n">
        <v>2.87</v>
      </c>
      <c r="T45" s="12" t="n">
        <v>2.96</v>
      </c>
      <c r="U45" s="12" t="n">
        <v>4.39</v>
      </c>
      <c r="V45" s="12" t="n">
        <v>4.26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ht="18" customHeight="1">
      <c r="A46" s="12" t="s">
        <v>66</v>
      </c>
      <c r="B46" s="12" t="n">
        <v>0.51</v>
      </c>
      <c r="C46" s="12" t="n">
        <v>0.59</v>
      </c>
      <c r="D46" s="12" t="n">
        <v>0</v>
      </c>
      <c r="E46" s="12" t="n">
        <v>0</v>
      </c>
      <c r="F46" s="12" t="n">
        <v>0</v>
      </c>
      <c r="G46" s="12" t="n">
        <v>0</v>
      </c>
      <c r="H46" s="12" t="n">
        <v>0</v>
      </c>
      <c r="I46" s="12" t="n">
        <v>0</v>
      </c>
      <c r="J46" s="12" t="n">
        <v>0</v>
      </c>
      <c r="K46" s="12" t="n">
        <v>0</v>
      </c>
      <c r="L46" s="12" t="n">
        <v>0</v>
      </c>
      <c r="M46" s="12" t="n">
        <v>0</v>
      </c>
      <c r="N46" s="12" t="n">
        <v>0</v>
      </c>
      <c r="O46" s="12" t="n">
        <v>0</v>
      </c>
      <c r="P46" s="12" t="n">
        <v>0</v>
      </c>
      <c r="Q46" s="12" t="n">
        <v>0</v>
      </c>
      <c r="R46" s="12" t="n">
        <v>0</v>
      </c>
      <c r="S46" s="12" t="n">
        <v>0</v>
      </c>
      <c r="T46" s="12" t="n">
        <v>0</v>
      </c>
      <c r="U46" s="12" t="n">
        <v>0</v>
      </c>
      <c r="V46" s="12" t="n">
        <v>0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ht="18" customHeight="1">
      <c r="A47" s="12" t="s">
        <v>67</v>
      </c>
      <c r="B47" s="12" t="n">
        <v>0.71</v>
      </c>
      <c r="C47" s="12" t="n">
        <v>0.79</v>
      </c>
      <c r="D47" s="12" t="n">
        <v>0.76</v>
      </c>
      <c r="E47" s="12" t="n">
        <v>0.65</v>
      </c>
      <c r="F47" s="12" t="n">
        <v>0.66</v>
      </c>
      <c r="G47" s="12" t="n">
        <v>0.67</v>
      </c>
      <c r="H47" s="12" t="n">
        <v>1.03</v>
      </c>
      <c r="I47" s="12" t="n">
        <v>0.75</v>
      </c>
      <c r="J47" s="12" t="n">
        <v>0.78</v>
      </c>
      <c r="K47" s="12" t="n">
        <v>0.81</v>
      </c>
      <c r="L47" s="12" t="n">
        <v>0.79</v>
      </c>
      <c r="M47" s="12" t="n">
        <v>0.8</v>
      </c>
      <c r="N47" s="12" t="n">
        <v>0.84</v>
      </c>
      <c r="O47" s="12" t="n">
        <v>1.63</v>
      </c>
      <c r="P47" s="12" t="n">
        <v>0</v>
      </c>
      <c r="Q47" s="12" t="n">
        <v>0</v>
      </c>
      <c r="R47" s="12" t="n">
        <v>0</v>
      </c>
      <c r="S47" s="12" t="n">
        <v>0</v>
      </c>
      <c r="T47" s="12" t="n">
        <v>0</v>
      </c>
      <c r="U47" s="12" t="n">
        <v>0.01</v>
      </c>
      <c r="V47" s="12" t="n">
        <v>0.01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ht="18" customHeight="1">
      <c r="A48" s="12" t="s">
        <v>68</v>
      </c>
      <c r="B48" s="12" t="n">
        <v>254.26</v>
      </c>
      <c r="C48" s="12" t="n">
        <v>167.17</v>
      </c>
      <c r="D48" s="12" t="n">
        <v>180.38</v>
      </c>
      <c r="E48" s="12" t="n">
        <v>144.73</v>
      </c>
      <c r="F48" s="12" t="n">
        <v>206.34</v>
      </c>
      <c r="G48" s="12" t="n">
        <v>151.05</v>
      </c>
      <c r="H48" s="12" t="n">
        <v>231.03</v>
      </c>
      <c r="I48" s="12" t="n">
        <v>124.35</v>
      </c>
      <c r="J48" s="12" t="n">
        <v>235.38</v>
      </c>
      <c r="K48" s="12" t="n">
        <v>83.82</v>
      </c>
      <c r="L48" s="12" t="n">
        <v>120.34</v>
      </c>
      <c r="M48" s="12" t="n">
        <v>95.26</v>
      </c>
      <c r="N48" s="12" t="n">
        <v>92.94</v>
      </c>
      <c r="O48" s="12" t="n">
        <v>78.63</v>
      </c>
      <c r="P48" s="12" t="n">
        <v>128.74</v>
      </c>
      <c r="Q48" s="12" t="n">
        <v>84.07</v>
      </c>
      <c r="R48" s="12" t="n">
        <v>167.49</v>
      </c>
      <c r="S48" s="12" t="n">
        <v>119.15</v>
      </c>
      <c r="T48" s="12" t="n">
        <v>217.64</v>
      </c>
      <c r="U48" s="12" t="n">
        <v>218.16</v>
      </c>
      <c r="V48" s="12" t="n">
        <v>236.36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>
      <c r="A52" s="22" t="s">
        <v>69</v>
      </c>
      <c r="B52" s="22"/>
      <c r="C52" s="22" t="s">
        <v>70</v>
      </c>
      <c r="D52" s="22" t="s">
        <v>71</v>
      </c>
      <c r="E52" s="22" t="s">
        <v>72</v>
      </c>
      <c r="F52" s="22" t="s">
        <v>73</v>
      </c>
      <c r="G52" s="22" t="s">
        <v>74</v>
      </c>
      <c r="H52" s="22" t="s">
        <v>75</v>
      </c>
      <c r="I52" s="22" t="s">
        <v>76</v>
      </c>
      <c r="J52" s="22" t="s">
        <v>77</v>
      </c>
      <c r="K52" s="22" t="s">
        <v>78</v>
      </c>
      <c r="L52" s="22" t="s">
        <v>79</v>
      </c>
      <c r="M52" s="22" t="s">
        <v>80</v>
      </c>
      <c r="N52" s="22" t="s">
        <v>81</v>
      </c>
      <c r="O52" s="22" t="s">
        <v>82</v>
      </c>
      <c r="P52" s="22" t="s">
        <v>83</v>
      </c>
      <c r="Q52" s="22" t="s">
        <v>84</v>
      </c>
      <c r="R52" s="22" t="s">
        <v>85</v>
      </c>
      <c r="S52" s="22" t="s">
        <v>86</v>
      </c>
      <c r="T52" s="22" t="s">
        <v>87</v>
      </c>
      <c r="U52" s="22" t="s">
        <v>88</v>
      </c>
      <c r="V52" s="22" t="s">
        <v>89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>
      <c r="A53" s="22" t="s">
        <v>90</v>
      </c>
      <c r="B53" s="22"/>
      <c r="C53" s="22"/>
      <c r="D53" s="22" t="s">
        <v>91</v>
      </c>
      <c r="E53" s="22"/>
      <c r="F53" s="22"/>
      <c r="G53" s="22"/>
      <c r="H53" s="22" t="s">
        <v>92</v>
      </c>
      <c r="I53" s="22"/>
      <c r="J53" s="22"/>
      <c r="K53" s="22"/>
      <c r="L53" s="22" t="s">
        <v>93</v>
      </c>
      <c r="M53" s="22"/>
      <c r="N53" s="22"/>
      <c r="O53" s="22"/>
      <c r="P53" s="22" t="s">
        <v>94</v>
      </c>
      <c r="Q53" s="22"/>
      <c r="R53" s="22"/>
      <c r="S53" s="22"/>
      <c r="T53" s="22" t="s">
        <v>95</v>
      </c>
      <c r="U53" s="22"/>
      <c r="V53" s="2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>
      <c r="A54" s="22" t="s">
        <v>96</v>
      </c>
      <c r="B54" s="22"/>
      <c r="C54" s="22"/>
      <c r="D54" s="22" t="s">
        <v>97</v>
      </c>
      <c r="E54" s="22"/>
      <c r="F54" s="22"/>
      <c r="G54" s="22"/>
      <c r="H54" s="22" t="s">
        <v>98</v>
      </c>
      <c r="I54" s="22"/>
      <c r="J54" s="22"/>
      <c r="K54" s="22"/>
      <c r="L54" s="22" t="s">
        <v>99</v>
      </c>
      <c r="M54" s="22"/>
      <c r="N54" s="22"/>
      <c r="O54" s="22"/>
      <c r="P54" s="22" t="s">
        <v>100</v>
      </c>
      <c r="Q54" s="22"/>
      <c r="R54" s="22"/>
      <c r="S54" s="22"/>
      <c r="T54" s="22" t="s">
        <v>101</v>
      </c>
      <c r="U54" s="22"/>
      <c r="V54" s="2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>
      <c r="A55" s="22" t="s">
        <v>102</v>
      </c>
      <c r="B55" s="22"/>
      <c r="C55" s="22" t="n">
        <v>426.6</v>
      </c>
      <c r="D55" s="22" t="n">
        <v>344.02</v>
      </c>
      <c r="E55" s="22" t="n">
        <v>369.54</v>
      </c>
      <c r="F55" s="22" t="n">
        <v>357.43</v>
      </c>
      <c r="G55" s="22" t="n">
        <v>283.1</v>
      </c>
      <c r="H55" s="22" t="n">
        <v>231.02</v>
      </c>
      <c r="I55" s="22" t="n">
        <v>232.48</v>
      </c>
      <c r="J55" s="22" t="n">
        <v>209.69</v>
      </c>
      <c r="K55" s="22" t="n">
        <v>189.45</v>
      </c>
      <c r="L55" s="22" t="n">
        <v>99.66</v>
      </c>
      <c r="M55" s="22" t="n">
        <v>142.21</v>
      </c>
      <c r="N55" s="22" t="n">
        <v>184.72</v>
      </c>
      <c r="O55" s="22" t="n">
        <v>167.63</v>
      </c>
      <c r="P55" s="22" t="n">
        <v>37.98</v>
      </c>
      <c r="Q55" s="22" t="n">
        <v>104.47</v>
      </c>
      <c r="R55" s="22" t="n">
        <v>110.66</v>
      </c>
      <c r="S55" s="22" t="n">
        <v>100.07</v>
      </c>
      <c r="T55" s="22" t="n">
        <v>-22.3</v>
      </c>
      <c r="U55" s="22" t="n">
        <v>104.58</v>
      </c>
      <c r="V55" s="22" t="n">
        <v>117.18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>
      <c r="A56" s="22" t="s">
        <v>103</v>
      </c>
      <c r="B56" s="22"/>
      <c r="C56" s="22" t="n">
        <v>2715.25</v>
      </c>
      <c r="D56" s="22" t="n">
        <v>2525.19</v>
      </c>
      <c r="E56" s="22" t="n">
        <v>2565.87</v>
      </c>
      <c r="F56" s="22" t="n">
        <v>2454.78</v>
      </c>
      <c r="G56" s="22" t="n">
        <v>2665.07</v>
      </c>
      <c r="H56" s="22" t="n">
        <v>2517.27</v>
      </c>
      <c r="I56" s="22" t="n">
        <v>2384.2</v>
      </c>
      <c r="J56" s="22" t="n">
        <v>2322.57</v>
      </c>
      <c r="K56" s="22" t="n">
        <v>2373.77</v>
      </c>
      <c r="L56" s="22" t="n">
        <v>2251.73</v>
      </c>
      <c r="M56" s="22" t="n">
        <v>2184.73</v>
      </c>
      <c r="N56" s="22" t="n">
        <v>2030.33</v>
      </c>
      <c r="O56" s="22" t="n">
        <v>2182</v>
      </c>
      <c r="P56" s="22" t="n">
        <v>2166.11</v>
      </c>
      <c r="Q56" s="22" t="n">
        <v>2106.07</v>
      </c>
      <c r="R56" s="22" t="n">
        <v>2035.19</v>
      </c>
      <c r="S56" s="22" t="n">
        <v>2157.97</v>
      </c>
      <c r="T56" s="22" t="n">
        <v>2207.66</v>
      </c>
      <c r="U56" s="22" t="n">
        <v>1925.77</v>
      </c>
      <c r="V56" s="22" t="n">
        <v>1818.51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>
      <c r="A57" s="22" t="s">
        <v>104</v>
      </c>
      <c r="B57" s="22"/>
      <c r="C57" s="22" t="n">
        <v>0.8487</v>
      </c>
      <c r="D57" s="22" t="n">
        <v>0.8311</v>
      </c>
      <c r="E57" s="22" t="n">
        <v>0.842</v>
      </c>
      <c r="F57" s="22" t="n">
        <v>0.8399</v>
      </c>
      <c r="G57" s="22" t="n">
        <v>0.8532</v>
      </c>
      <c r="H57" s="22" t="n">
        <v>0.8421</v>
      </c>
      <c r="I57" s="22" t="n">
        <v>0.8314</v>
      </c>
      <c r="J57" s="22" t="n">
        <v>0.8318</v>
      </c>
      <c r="K57" s="22" t="n">
        <v>0.8314</v>
      </c>
      <c r="L57" s="22" t="n">
        <v>0.8257</v>
      </c>
      <c r="M57" s="22" t="n">
        <v>0.8336</v>
      </c>
      <c r="N57" s="22" t="n">
        <v>0.8404</v>
      </c>
      <c r="O57" s="22" t="n">
        <v>0.8445</v>
      </c>
      <c r="P57" s="22" t="n">
        <v>0.8516</v>
      </c>
      <c r="Q57" s="22" t="n">
        <v>0.8501</v>
      </c>
      <c r="R57" s="22" t="n">
        <v>0.8485</v>
      </c>
      <c r="S57" s="22" t="n">
        <v>0.8587</v>
      </c>
      <c r="T57" s="22" t="n">
        <v>0.8652</v>
      </c>
      <c r="U57" s="22" t="n">
        <v>0.857</v>
      </c>
      <c r="V57" s="22" t="n">
        <v>0.8543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>
      <c r="A58" s="22" t="s">
        <v>105</v>
      </c>
      <c r="B58" s="22"/>
      <c r="C58" s="22" t="n">
        <v>0.1525</v>
      </c>
      <c r="D58" s="22" t="n">
        <v>0.1701</v>
      </c>
      <c r="E58" s="22" t="n">
        <v>0.1698</v>
      </c>
      <c r="F58" s="22" t="n">
        <v>0.1767</v>
      </c>
      <c r="G58" s="22" t="n">
        <v>0.1671</v>
      </c>
      <c r="H58" s="22" t="n">
        <v>0.1984</v>
      </c>
      <c r="I58" s="22" t="n">
        <v>0.2095</v>
      </c>
      <c r="J58" s="22" t="n">
        <v>0.2036</v>
      </c>
      <c r="K58" s="22" t="n">
        <v>0.2599</v>
      </c>
      <c r="L58" s="22" t="n">
        <v>0.2533</v>
      </c>
      <c r="M58" s="22" t="n">
        <v>0.2695</v>
      </c>
      <c r="N58" s="22" t="n">
        <v>0.2919</v>
      </c>
      <c r="O58" s="22" t="n">
        <v>0.2804</v>
      </c>
      <c r="P58" s="22" t="n">
        <v>0.2291</v>
      </c>
      <c r="Q58" s="22" t="n">
        <v>0.2347</v>
      </c>
      <c r="R58" s="22" t="n">
        <v>0.242</v>
      </c>
      <c r="S58" s="22" t="n">
        <v>0.2243</v>
      </c>
      <c r="T58" s="22" t="n">
        <v>0.203</v>
      </c>
      <c r="U58" s="22" t="n">
        <v>0.2256</v>
      </c>
      <c r="V58" s="22" t="n">
        <v>0.2546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>
      <c r="A59" s="22" t="s">
        <v>106</v>
      </c>
      <c r="B59" s="22"/>
      <c r="C59" s="22" t="n">
        <v>483.94</v>
      </c>
      <c r="D59" s="22" t="n">
        <v>513.16</v>
      </c>
      <c r="E59" s="22" t="n">
        <v>481.51</v>
      </c>
      <c r="F59" s="22" t="n">
        <v>467.79</v>
      </c>
      <c r="G59" s="22" t="n">
        <v>458.62</v>
      </c>
      <c r="H59" s="22" t="n">
        <v>472.18</v>
      </c>
      <c r="I59" s="22" t="n">
        <v>483.51</v>
      </c>
      <c r="J59" s="22" t="n">
        <v>469.5</v>
      </c>
      <c r="K59" s="22" t="n">
        <v>481.48</v>
      </c>
      <c r="L59" s="22" t="n">
        <v>475.27</v>
      </c>
      <c r="M59" s="22" t="n">
        <v>436.04</v>
      </c>
      <c r="N59" s="22" t="n">
        <v>385.72</v>
      </c>
      <c r="O59" s="22" t="n">
        <v>401.9</v>
      </c>
      <c r="P59" s="22" t="n">
        <v>377.53</v>
      </c>
      <c r="Q59" s="22" t="n">
        <v>371.5</v>
      </c>
      <c r="R59" s="22" t="n">
        <v>363.3</v>
      </c>
      <c r="S59" s="22" t="n">
        <v>355.05</v>
      </c>
      <c r="T59" s="22" t="n">
        <v>344.03</v>
      </c>
      <c r="U59" s="22" t="n">
        <v>321.25</v>
      </c>
      <c r="V59" s="22" t="n">
        <v>310.18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>
      <c r="A60" s="22" t="s">
        <v>107</v>
      </c>
      <c r="B60" s="22"/>
      <c r="C60" s="22" t="n">
        <v>0.1513</v>
      </c>
      <c r="D60" s="22" t="n">
        <v>0.1689</v>
      </c>
      <c r="E60" s="22" t="n">
        <v>0.158</v>
      </c>
      <c r="F60" s="22" t="n">
        <v>0.1601</v>
      </c>
      <c r="G60" s="22" t="n">
        <v>0.1468</v>
      </c>
      <c r="H60" s="22" t="n">
        <v>0.1579</v>
      </c>
      <c r="I60" s="22" t="n">
        <v>0.1686</v>
      </c>
      <c r="J60" s="22" t="n">
        <v>0.1682</v>
      </c>
      <c r="K60" s="22" t="n">
        <v>0.1686</v>
      </c>
      <c r="L60" s="22" t="n">
        <v>0.1743</v>
      </c>
      <c r="M60" s="22" t="n">
        <v>0.1664</v>
      </c>
      <c r="N60" s="22" t="n">
        <v>0.1596</v>
      </c>
      <c r="O60" s="22" t="n">
        <v>0.1555</v>
      </c>
      <c r="P60" s="22" t="n">
        <v>0.1484</v>
      </c>
      <c r="Q60" s="22" t="n">
        <v>0.1499</v>
      </c>
      <c r="R60" s="22" t="n">
        <v>0.1515</v>
      </c>
      <c r="S60" s="22" t="n">
        <v>0.1413</v>
      </c>
      <c r="T60" s="22" t="n">
        <v>0.1348</v>
      </c>
      <c r="U60" s="22" t="n">
        <v>0.143</v>
      </c>
      <c r="V60" s="22" t="n">
        <v>0.1457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>
      <c r="A61" s="22" t="s">
        <v>108</v>
      </c>
      <c r="B61" s="22"/>
      <c r="C61" s="22" t="n">
        <v>0.0788</v>
      </c>
      <c r="D61" s="22" t="n">
        <v>0.0829</v>
      </c>
      <c r="E61" s="22" t="n">
        <v>0.0818</v>
      </c>
      <c r="F61" s="22" t="n">
        <v>0.0847</v>
      </c>
      <c r="G61" s="22" t="n">
        <v>0.0788</v>
      </c>
      <c r="H61" s="22" t="n">
        <v>0.0817</v>
      </c>
      <c r="I61" s="22" t="n">
        <v>0.0817</v>
      </c>
      <c r="J61" s="22" t="n">
        <v>0.0813</v>
      </c>
      <c r="K61" s="22" t="n">
        <v>0.0794</v>
      </c>
      <c r="L61" s="22" t="n">
        <v>0.082</v>
      </c>
      <c r="M61" s="22" t="n">
        <v>0.0846</v>
      </c>
      <c r="N61" s="22" t="n">
        <v>0.0921</v>
      </c>
      <c r="O61" s="22" t="n">
        <v>0.0863</v>
      </c>
      <c r="P61" s="22" t="n">
        <v>0.0879</v>
      </c>
      <c r="Q61" s="22" t="n">
        <v>0.0837</v>
      </c>
      <c r="R61" s="22" t="n">
        <v>0.0853</v>
      </c>
      <c r="S61" s="22" t="n">
        <v>0.0814</v>
      </c>
      <c r="T61" s="22" t="n">
        <v>0.079</v>
      </c>
      <c r="U61" s="22" t="n">
        <v>0.0884</v>
      </c>
      <c r="V61" s="22" t="n">
        <v>0.0932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>
      <c r="A62" s="22" t="s">
        <v>109</v>
      </c>
      <c r="B62" s="22"/>
      <c r="C62" s="22" t="n">
        <v>0.0692</v>
      </c>
      <c r="D62" s="22" t="n">
        <v>0.074</v>
      </c>
      <c r="E62" s="22" t="n">
        <v>0.0695</v>
      </c>
      <c r="F62" s="22" t="n">
        <v>0.0744</v>
      </c>
      <c r="G62" s="22" t="n">
        <v>0.069</v>
      </c>
      <c r="H62" s="22" t="n">
        <v>0.0732</v>
      </c>
      <c r="I62" s="22" t="n">
        <v>0.0706</v>
      </c>
      <c r="J62" s="22" t="n">
        <v>0.071</v>
      </c>
      <c r="K62" s="22" t="n">
        <v>0.0684</v>
      </c>
      <c r="L62" s="22" t="n">
        <v>0.073</v>
      </c>
      <c r="M62" s="22" t="n">
        <v>0.0722</v>
      </c>
      <c r="N62" s="22" t="n">
        <v>0.0796</v>
      </c>
      <c r="O62" s="22" t="n">
        <v>0.0754</v>
      </c>
      <c r="P62" s="22" t="n">
        <v>0.0776</v>
      </c>
      <c r="Q62" s="22" t="n">
        <v>0.0695</v>
      </c>
      <c r="R62" s="22" t="n">
        <v>0.0729</v>
      </c>
      <c r="S62" s="22" t="n">
        <v>0.0685</v>
      </c>
      <c r="T62" s="22" t="n">
        <v>0.0685</v>
      </c>
      <c r="U62" s="22" t="n">
        <v>0.0743</v>
      </c>
      <c r="V62" s="22" t="n">
        <v>0.08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>
      <c r="A63" s="22" t="s">
        <v>110</v>
      </c>
      <c r="B63" s="22"/>
      <c r="C63" s="22" t="n">
        <v>0.1288</v>
      </c>
      <c r="D63" s="22" t="n">
        <v>0.1099</v>
      </c>
      <c r="E63" s="22" t="n">
        <v>0.167</v>
      </c>
      <c r="F63" s="22" t="n">
        <v>0.1269</v>
      </c>
      <c r="G63" s="22" t="n">
        <v>0.1299</v>
      </c>
      <c r="H63" s="22" t="n">
        <v>0.0983</v>
      </c>
      <c r="I63" s="22" t="n">
        <v>0.1423</v>
      </c>
      <c r="J63" s="22" t="n">
        <v>0.1291</v>
      </c>
      <c r="K63" s="22" t="n">
        <v>0.144</v>
      </c>
      <c r="L63" s="22" t="n">
        <v>0.1074</v>
      </c>
      <c r="M63" s="22" t="n">
        <v>0.1552</v>
      </c>
      <c r="N63" s="22" t="n">
        <v>0.1392</v>
      </c>
      <c r="O63" s="22" t="n">
        <v>0.124</v>
      </c>
      <c r="P63" s="22" t="n">
        <v>0.1119</v>
      </c>
      <c r="Q63" s="22" t="n">
        <v>0.1836</v>
      </c>
      <c r="R63" s="22" t="n">
        <v>0.1525</v>
      </c>
      <c r="S63" s="22" t="n">
        <v>0.1678</v>
      </c>
      <c r="T63" s="22" t="n">
        <v>0.1329</v>
      </c>
      <c r="U63" s="22" t="n">
        <v>0.1616</v>
      </c>
      <c r="V63" s="22" t="n">
        <v>0.1378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>
      <c r="A64" s="22" t="s">
        <v>111</v>
      </c>
      <c r="B64" s="22"/>
      <c r="C64" s="22" t="n">
        <v>169.6</v>
      </c>
      <c r="D64" s="22" t="n">
        <v>182.72</v>
      </c>
      <c r="E64" s="22" t="n">
        <v>147.36</v>
      </c>
      <c r="F64" s="22" t="n">
        <v>209.03</v>
      </c>
      <c r="G64" s="22" t="n">
        <v>153.9</v>
      </c>
      <c r="H64" s="22" t="n">
        <v>235.29</v>
      </c>
      <c r="I64" s="22" t="n">
        <v>127.67</v>
      </c>
      <c r="J64" s="22" t="n">
        <v>238.76</v>
      </c>
      <c r="K64" s="22" t="n">
        <v>87.18</v>
      </c>
      <c r="L64" s="22" t="n">
        <v>123.58</v>
      </c>
      <c r="M64" s="22" t="n">
        <v>99.01</v>
      </c>
      <c r="N64" s="22" t="n">
        <v>96.81</v>
      </c>
      <c r="O64" s="22" t="n">
        <v>82.89</v>
      </c>
      <c r="P64" s="22" t="n">
        <v>133.18</v>
      </c>
      <c r="Q64" s="22" t="n">
        <v>88.3</v>
      </c>
      <c r="R64" s="22" t="n">
        <v>170.92</v>
      </c>
      <c r="S64" s="22" t="n">
        <v>123.13</v>
      </c>
      <c r="T64" s="22" t="n">
        <v>221.64</v>
      </c>
      <c r="U64" s="22" t="n">
        <v>223.46</v>
      </c>
      <c r="V64" s="22" t="n">
        <v>241.55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>
      <c r="A65" s="22" t="s">
        <v>112</v>
      </c>
      <c r="B65" s="22"/>
      <c r="C65" s="22" t="n">
        <v>0.053</v>
      </c>
      <c r="D65" s="22" t="n">
        <v>0.0601</v>
      </c>
      <c r="E65" s="22" t="n">
        <v>0.0484</v>
      </c>
      <c r="F65" s="22" t="n">
        <v>0.0715</v>
      </c>
      <c r="G65" s="22" t="n">
        <v>0.0493</v>
      </c>
      <c r="H65" s="22" t="n">
        <v>0.0787</v>
      </c>
      <c r="I65" s="22" t="n">
        <v>0.0445</v>
      </c>
      <c r="J65" s="22" t="n">
        <v>0.0855</v>
      </c>
      <c r="K65" s="22" t="n">
        <v>0.0305</v>
      </c>
      <c r="L65" s="22" t="n">
        <v>0.0453</v>
      </c>
      <c r="M65" s="22" t="n">
        <v>0.0378</v>
      </c>
      <c r="N65" s="22" t="n">
        <v>0.0401</v>
      </c>
      <c r="O65" s="22" t="n">
        <v>0.0321</v>
      </c>
      <c r="P65" s="22" t="n">
        <v>0.0524</v>
      </c>
      <c r="Q65" s="22" t="n">
        <v>0.0356</v>
      </c>
      <c r="R65" s="22" t="n">
        <v>0.0713</v>
      </c>
      <c r="S65" s="22" t="n">
        <v>0.049</v>
      </c>
      <c r="T65" s="22" t="n">
        <v>0.0869</v>
      </c>
      <c r="U65" s="22" t="n">
        <v>0.0994</v>
      </c>
      <c r="V65" s="22" t="n">
        <v>0.1135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>
      <c r="A66" s="22" t="s">
        <v>113</v>
      </c>
      <c r="B66" s="22"/>
      <c r="C66" s="22" t="n">
        <v>0.1212</v>
      </c>
      <c r="D66" s="22" t="n">
        <v>0.1642</v>
      </c>
      <c r="E66" s="22" t="n">
        <v>0.1281</v>
      </c>
      <c r="F66" s="22" t="n">
        <v>0.1475</v>
      </c>
      <c r="G66" s="22" t="n">
        <v>0.1414</v>
      </c>
      <c r="H66" s="22" t="n">
        <v>0.1904</v>
      </c>
      <c r="I66" s="22" t="n">
        <v>0.1363</v>
      </c>
      <c r="J66" s="22" t="n">
        <v>0.1832</v>
      </c>
      <c r="K66" s="22" t="n">
        <v>0.1295</v>
      </c>
      <c r="L66" s="22" t="n">
        <v>0.1798</v>
      </c>
      <c r="M66" s="22" t="n">
        <v>0.1414</v>
      </c>
      <c r="N66" s="22" t="n">
        <v>0.1339</v>
      </c>
      <c r="O66" s="22" t="n">
        <v>0.1236</v>
      </c>
      <c r="P66" s="22" t="n">
        <v>0.1942</v>
      </c>
      <c r="Q66" s="22" t="n">
        <v>0.1385</v>
      </c>
      <c r="R66" s="22" t="n">
        <v>0.1726</v>
      </c>
      <c r="S66" s="22" t="n">
        <v>0.1448</v>
      </c>
      <c r="T66" s="22" t="n">
        <v>0.2281</v>
      </c>
      <c r="U66" s="22" t="n">
        <v>0.1953</v>
      </c>
      <c r="V66" s="22" t="n">
        <v>0.2128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>
      <c r="A67" s="22" t="s">
        <v>114</v>
      </c>
      <c r="B67" s="22"/>
      <c r="C67" s="22" t="n">
        <v>384.56</v>
      </c>
      <c r="D67" s="22" t="n">
        <v>496.1</v>
      </c>
      <c r="E67" s="22" t="n">
        <v>387.63</v>
      </c>
      <c r="F67" s="22" t="n">
        <v>428.43</v>
      </c>
      <c r="G67" s="22" t="n">
        <v>438.7</v>
      </c>
      <c r="H67" s="22" t="n">
        <v>565.16</v>
      </c>
      <c r="I67" s="22" t="n">
        <v>387.24</v>
      </c>
      <c r="J67" s="22" t="n">
        <v>508.07</v>
      </c>
      <c r="K67" s="22" t="n">
        <v>366.27</v>
      </c>
      <c r="L67" s="22" t="n">
        <v>486.98</v>
      </c>
      <c r="M67" s="22" t="n">
        <v>366.64</v>
      </c>
      <c r="N67" s="22" t="n">
        <v>319.55</v>
      </c>
      <c r="O67" s="22" t="n">
        <v>314.29</v>
      </c>
      <c r="P67" s="22" t="n">
        <v>490.66</v>
      </c>
      <c r="Q67" s="22" t="n">
        <v>340.01</v>
      </c>
      <c r="R67" s="22" t="n">
        <v>411.32</v>
      </c>
      <c r="S67" s="22" t="n">
        <v>361.07</v>
      </c>
      <c r="T67" s="22" t="n">
        <v>579.14</v>
      </c>
      <c r="U67" s="22" t="n">
        <v>434.47</v>
      </c>
      <c r="V67" s="22" t="n">
        <v>448.77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>
      <c r="A68" s="22" t="s">
        <v>115</v>
      </c>
      <c r="B68" s="22"/>
      <c r="C68" s="22" t="n">
        <v>0.9916</v>
      </c>
      <c r="D68" s="22" t="n">
        <v>0.9947</v>
      </c>
      <c r="E68" s="22" t="n">
        <v>0.9931</v>
      </c>
      <c r="F68" s="22" t="n">
        <v>0.9935</v>
      </c>
      <c r="G68" s="22" t="n">
        <v>0.993</v>
      </c>
      <c r="H68" s="22" t="n">
        <v>0.9927</v>
      </c>
      <c r="I68" s="22" t="n">
        <v>0.9908</v>
      </c>
      <c r="J68" s="22" t="n">
        <v>0.9931</v>
      </c>
      <c r="K68" s="22" t="n">
        <v>0.9902</v>
      </c>
      <c r="L68" s="22" t="n">
        <v>0.993</v>
      </c>
      <c r="M68" s="22" t="n">
        <v>0.9894</v>
      </c>
      <c r="N68" s="22" t="n">
        <v>0.9876</v>
      </c>
      <c r="O68" s="22" t="n">
        <v>0.9844</v>
      </c>
      <c r="P68" s="22" t="n">
        <v>0.9932</v>
      </c>
      <c r="Q68" s="22" t="n">
        <v>0.991</v>
      </c>
      <c r="R68" s="22" t="n">
        <v>0.9937</v>
      </c>
      <c r="S68" s="22" t="n">
        <v>0.9921</v>
      </c>
      <c r="T68" s="22" t="n">
        <v>0.9949</v>
      </c>
      <c r="U68" s="22" t="n">
        <v>0.99</v>
      </c>
      <c r="V68" s="22" t="n">
        <v>0.9906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>
      <c r="A69" s="22" t="s">
        <v>116</v>
      </c>
      <c r="B69" s="22"/>
      <c r="C69" s="22" t="n">
        <v>36.72</v>
      </c>
      <c r="D69" s="22" t="n">
        <v>40.07</v>
      </c>
      <c r="E69" s="22" t="n">
        <v>28.22</v>
      </c>
      <c r="F69" s="22" t="n">
        <v>29.52</v>
      </c>
      <c r="G69" s="22" t="n">
        <v>37.45</v>
      </c>
      <c r="H69" s="22" t="n">
        <v>35.15</v>
      </c>
      <c r="I69" s="22" t="n">
        <v>26.52</v>
      </c>
      <c r="J69" s="22" t="n">
        <v>32.91</v>
      </c>
      <c r="K69" s="22" t="n">
        <v>40.23</v>
      </c>
      <c r="L69" s="22" t="n">
        <v>30.93</v>
      </c>
      <c r="M69" s="22" t="n">
        <v>21.52</v>
      </c>
      <c r="N69" s="22" t="n">
        <v>19.82</v>
      </c>
      <c r="O69" s="22" t="n">
        <v>26.4</v>
      </c>
      <c r="P69" s="22" t="n">
        <v>24.08</v>
      </c>
      <c r="Q69" s="22" t="n">
        <v>15</v>
      </c>
      <c r="R69" s="22" t="n">
        <v>15.56</v>
      </c>
      <c r="S69" s="22" t="n">
        <v>15.92</v>
      </c>
      <c r="T69" s="22" t="n">
        <v>20.1</v>
      </c>
      <c r="U69" s="22" t="n">
        <v>10.89</v>
      </c>
      <c r="V69" s="22" t="n">
        <v>13.88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>
      <c r="A70" s="22" t="s">
        <v>117</v>
      </c>
      <c r="B70" s="22"/>
      <c r="C70" s="22" t="n">
        <v>0</v>
      </c>
      <c r="D70" s="22" t="n">
        <v>0</v>
      </c>
      <c r="E70" s="22" t="n">
        <v>0</v>
      </c>
      <c r="F70" s="22" t="n">
        <v>0</v>
      </c>
      <c r="G70" s="22" t="n">
        <v>0</v>
      </c>
      <c r="H70" s="22" t="n">
        <v>0</v>
      </c>
      <c r="I70" s="22" t="n">
        <v>0.57</v>
      </c>
      <c r="J70" s="22" t="n">
        <v>0</v>
      </c>
      <c r="K70" s="22" t="n">
        <v>0</v>
      </c>
      <c r="L70" s="22" t="n">
        <v>0</v>
      </c>
      <c r="M70" s="22" t="n">
        <v>0.87</v>
      </c>
      <c r="N70" s="22" t="n">
        <v>4.78</v>
      </c>
      <c r="O70" s="22" t="n">
        <v>0</v>
      </c>
      <c r="P70" s="22" t="n">
        <v>0</v>
      </c>
      <c r="Q70" s="22" t="n">
        <v>0</v>
      </c>
      <c r="R70" s="22" t="n">
        <v>13.11</v>
      </c>
      <c r="S70" s="22" t="n">
        <v>0</v>
      </c>
      <c r="T70" s="22" t="n">
        <v>0</v>
      </c>
      <c r="U70" s="22" t="n">
        <v>0</v>
      </c>
      <c r="V70" s="22" t="n">
        <v>0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>
      <c r="A71" s="22" t="s">
        <v>118</v>
      </c>
      <c r="B71" s="22"/>
      <c r="C71" s="22" t="n">
        <v>3.27</v>
      </c>
      <c r="D71" s="22" t="n">
        <v>2.65</v>
      </c>
      <c r="E71" s="22" t="n">
        <v>2.7</v>
      </c>
      <c r="F71" s="22" t="n">
        <v>2.79</v>
      </c>
      <c r="G71" s="22" t="n">
        <v>3.08</v>
      </c>
      <c r="H71" s="22" t="n">
        <v>4.17</v>
      </c>
      <c r="I71" s="22" t="n">
        <v>3.59</v>
      </c>
      <c r="J71" s="22" t="n">
        <v>3.56</v>
      </c>
      <c r="K71" s="22" t="n">
        <v>3.61</v>
      </c>
      <c r="L71" s="22" t="n">
        <v>3.46</v>
      </c>
      <c r="M71" s="22" t="n">
        <v>3.94</v>
      </c>
      <c r="N71" s="22" t="n">
        <v>4.01</v>
      </c>
      <c r="O71" s="22" t="n">
        <v>4.99</v>
      </c>
      <c r="P71" s="22" t="n">
        <v>3.34</v>
      </c>
      <c r="Q71" s="22" t="n">
        <v>3.1</v>
      </c>
      <c r="R71" s="22" t="n">
        <v>2.61</v>
      </c>
      <c r="S71" s="22" t="n">
        <v>2.87</v>
      </c>
      <c r="T71" s="22" t="n">
        <v>2.96</v>
      </c>
      <c r="U71" s="22" t="n">
        <v>4.4</v>
      </c>
      <c r="V71" s="22" t="n">
        <v>4.27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>
      <c r="A72" s="22" t="s">
        <v>119</v>
      </c>
      <c r="B72" s="22"/>
      <c r="C72" s="22" t="n">
        <v>0.0084</v>
      </c>
      <c r="D72" s="22" t="n">
        <v>0.0053</v>
      </c>
      <c r="E72" s="22" t="n">
        <v>0.0069</v>
      </c>
      <c r="F72" s="22" t="n">
        <v>0.0065</v>
      </c>
      <c r="G72" s="22" t="n">
        <v>0.007</v>
      </c>
      <c r="H72" s="22" t="n">
        <v>0.0073</v>
      </c>
      <c r="I72" s="22" t="n">
        <v>0.0092</v>
      </c>
      <c r="J72" s="22" t="n">
        <v>0.0069</v>
      </c>
      <c r="K72" s="22" t="n">
        <v>0.0098</v>
      </c>
      <c r="L72" s="22" t="n">
        <v>0.007</v>
      </c>
      <c r="M72" s="22" t="n">
        <v>0.0106</v>
      </c>
      <c r="N72" s="22" t="n">
        <v>0.0124</v>
      </c>
      <c r="O72" s="22" t="n">
        <v>0.0156</v>
      </c>
      <c r="P72" s="22" t="n">
        <v>0.0068</v>
      </c>
      <c r="Q72" s="22" t="n">
        <v>0.009</v>
      </c>
      <c r="R72" s="22" t="n">
        <v>0.0063</v>
      </c>
      <c r="S72" s="22" t="n">
        <v>0.0079</v>
      </c>
      <c r="T72" s="22" t="n">
        <v>0.0051</v>
      </c>
      <c r="U72" s="22" t="n">
        <v>0.01</v>
      </c>
      <c r="V72" s="22" t="n">
        <v>0.0094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>
      <c r="A73" s="22" t="s">
        <v>120</v>
      </c>
      <c r="B73" s="22"/>
      <c r="C73" s="22" t="n">
        <v>0.8788</v>
      </c>
      <c r="D73" s="22" t="n">
        <v>0.8358</v>
      </c>
      <c r="E73" s="22" t="n">
        <v>0.8719</v>
      </c>
      <c r="F73" s="22" t="n">
        <v>0.8525</v>
      </c>
      <c r="G73" s="22" t="n">
        <v>0.8586</v>
      </c>
      <c r="H73" s="22" t="n">
        <v>0.8096</v>
      </c>
      <c r="I73" s="22" t="n">
        <v>0.8637</v>
      </c>
      <c r="J73" s="22" t="n">
        <v>0.8168</v>
      </c>
      <c r="K73" s="22" t="n">
        <v>0.8705</v>
      </c>
      <c r="L73" s="22" t="n">
        <v>0.8202</v>
      </c>
      <c r="M73" s="22" t="n">
        <v>0.8586</v>
      </c>
      <c r="N73" s="22" t="n">
        <v>0.8661</v>
      </c>
      <c r="O73" s="22" t="n">
        <v>0.8764</v>
      </c>
      <c r="P73" s="22" t="n">
        <v>0.8058</v>
      </c>
      <c r="Q73" s="22" t="n">
        <v>0.8615</v>
      </c>
      <c r="R73" s="22" t="n">
        <v>0.8274</v>
      </c>
      <c r="S73" s="22" t="n">
        <v>0.8552</v>
      </c>
      <c r="T73" s="22" t="n">
        <v>0.7719</v>
      </c>
      <c r="U73" s="22" t="n">
        <v>0.8047</v>
      </c>
      <c r="V73" s="22" t="n">
        <v>0.7872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>
      <c r="A74" s="22" t="s">
        <v>121</v>
      </c>
      <c r="B74" s="22"/>
      <c r="C74" s="22" t="n">
        <v>12.52</v>
      </c>
      <c r="D74" s="22" t="n">
        <v>12.52</v>
      </c>
      <c r="E74" s="22" t="n">
        <v>12.56</v>
      </c>
      <c r="F74" s="22" t="n">
        <v>12.56</v>
      </c>
      <c r="G74" s="22" t="n">
        <v>12.56</v>
      </c>
      <c r="H74" s="22" t="n">
        <v>12.56</v>
      </c>
      <c r="I74" s="22" t="n">
        <v>12.56</v>
      </c>
      <c r="J74" s="22" t="n">
        <v>12.56</v>
      </c>
      <c r="K74" s="22" t="n">
        <v>12.56</v>
      </c>
      <c r="L74" s="22" t="n">
        <v>12.56</v>
      </c>
      <c r="M74" s="22" t="n">
        <v>12.56</v>
      </c>
      <c r="N74" s="22" t="n">
        <v>12.56</v>
      </c>
      <c r="O74" s="22" t="n">
        <v>12.56</v>
      </c>
      <c r="P74" s="22" t="n">
        <v>12.56</v>
      </c>
      <c r="Q74" s="22" t="n">
        <v>12.56</v>
      </c>
      <c r="R74" s="22" t="n">
        <v>12.56</v>
      </c>
      <c r="S74" s="22" t="n">
        <v>12.56</v>
      </c>
      <c r="T74" s="22" t="n">
        <v>12.56</v>
      </c>
      <c r="U74" s="22" t="n">
        <v>12.56</v>
      </c>
      <c r="V74" s="22" t="n">
        <v>12.56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>
      <c r="A75" s="22" t="s">
        <v>122</v>
      </c>
      <c r="B75" s="22"/>
      <c r="C75" s="22" t="n">
        <v>0.02</v>
      </c>
      <c r="D75" s="22" t="n">
        <v>0.02</v>
      </c>
      <c r="E75" s="22" t="n">
        <v>13.75</v>
      </c>
      <c r="F75" s="22" t="n">
        <v>13.75</v>
      </c>
      <c r="G75" s="22" t="n">
        <v>13.75</v>
      </c>
      <c r="H75" s="22" t="n">
        <v>13.75</v>
      </c>
      <c r="I75" s="22" t="n">
        <v>13.75</v>
      </c>
      <c r="J75" s="22" t="n">
        <v>13.75</v>
      </c>
      <c r="K75" s="22" t="n">
        <v>13.75</v>
      </c>
      <c r="L75" s="22" t="n">
        <v>13.75</v>
      </c>
      <c r="M75" s="22" t="n">
        <v>13.75</v>
      </c>
      <c r="N75" s="22" t="n">
        <v>13.75</v>
      </c>
      <c r="O75" s="22" t="n">
        <v>13.75</v>
      </c>
      <c r="P75" s="22" t="n">
        <v>13.75</v>
      </c>
      <c r="Q75" s="22" t="n">
        <v>13.75</v>
      </c>
      <c r="R75" s="22" t="n">
        <v>13.75</v>
      </c>
      <c r="S75" s="22" t="n">
        <v>13.75</v>
      </c>
      <c r="T75" s="22" t="n">
        <v>13.75</v>
      </c>
      <c r="U75" s="22" t="n">
        <v>13.75</v>
      </c>
      <c r="V75" s="22" t="n">
        <v>13.75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>
      <c r="A76" s="22" t="s">
        <v>123</v>
      </c>
      <c r="B76" s="22"/>
      <c r="C76" s="22" t="n">
        <v>11.12</v>
      </c>
      <c r="D76" s="22" t="n">
        <v>1.2</v>
      </c>
      <c r="E76" s="22" t="n">
        <v>60</v>
      </c>
      <c r="F76" s="22" t="n">
        <v>52.02</v>
      </c>
      <c r="G76" s="22" t="n">
        <v>15.99</v>
      </c>
      <c r="H76" s="22" t="n">
        <v>0</v>
      </c>
      <c r="I76" s="22" t="n">
        <v>0</v>
      </c>
      <c r="J76" s="22" t="n">
        <v>0</v>
      </c>
      <c r="K76" s="22" t="n">
        <v>0</v>
      </c>
      <c r="L76" s="22" t="n">
        <v>0</v>
      </c>
      <c r="M76" s="22" t="n">
        <v>0</v>
      </c>
      <c r="N76" s="22" t="n">
        <v>0</v>
      </c>
      <c r="O76" s="22" t="n">
        <v>0</v>
      </c>
      <c r="P76" s="22" t="n">
        <v>0</v>
      </c>
      <c r="Q76" s="22" t="n">
        <v>0</v>
      </c>
      <c r="R76" s="22" t="n">
        <v>0</v>
      </c>
      <c r="S76" s="22" t="n">
        <v>0</v>
      </c>
      <c r="T76" s="22" t="n">
        <v>0</v>
      </c>
      <c r="U76" s="22" t="n">
        <v>0</v>
      </c>
      <c r="V76" s="22" t="n">
        <v>0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>
      <c r="A77" s="22" t="s">
        <v>124</v>
      </c>
      <c r="B77" s="22"/>
      <c r="C77" s="22" t="n">
        <v>0</v>
      </c>
      <c r="D77" s="22" t="n">
        <v>-0.06</v>
      </c>
      <c r="E77" s="22" t="n">
        <v>-0.01</v>
      </c>
      <c r="F77" s="22" t="n">
        <v>0.01</v>
      </c>
      <c r="G77" s="22" t="n">
        <v>-0.07</v>
      </c>
      <c r="H77" s="22" t="n">
        <v>-0.1</v>
      </c>
      <c r="I77" s="22" t="n">
        <v>-0.06</v>
      </c>
      <c r="J77" s="22" t="n">
        <v>-0.08</v>
      </c>
      <c r="K77" s="22" t="n">
        <v>-0.08</v>
      </c>
      <c r="L77" s="22" t="n">
        <v>-0.06</v>
      </c>
      <c r="M77" s="22" t="n">
        <v>-0.09</v>
      </c>
      <c r="N77" s="22" t="n">
        <v>-0.06</v>
      </c>
      <c r="O77" s="22" t="n">
        <v>-0.1</v>
      </c>
      <c r="P77" s="22" t="n">
        <v>-0.11</v>
      </c>
      <c r="Q77" s="22" t="n">
        <v>-0.15</v>
      </c>
      <c r="R77" s="22" t="n">
        <v>-0.15</v>
      </c>
      <c r="S77" s="22" t="n">
        <v>-0.14</v>
      </c>
      <c r="T77" s="22" t="n">
        <v>-0.13</v>
      </c>
      <c r="U77" s="22" t="n">
        <v>-0.1</v>
      </c>
      <c r="V77" s="22" t="n">
        <v>-0.08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>
      <c r="A78" s="22" t="s">
        <v>125</v>
      </c>
      <c r="B78" s="22"/>
      <c r="C78" s="22" t="n">
        <v>505.43</v>
      </c>
      <c r="D78" s="22" t="n">
        <v>505.43</v>
      </c>
      <c r="E78" s="22" t="n">
        <v>485.04</v>
      </c>
      <c r="F78" s="22" t="n">
        <v>485.04</v>
      </c>
      <c r="G78" s="22" t="n">
        <v>466.36</v>
      </c>
      <c r="H78" s="22" t="n">
        <v>466.36</v>
      </c>
      <c r="I78" s="22" t="n">
        <v>411.2</v>
      </c>
      <c r="J78" s="22" t="n">
        <v>411.2</v>
      </c>
      <c r="K78" s="22" t="n">
        <v>389.99</v>
      </c>
      <c r="L78" s="22" t="n">
        <v>389.99</v>
      </c>
      <c r="M78" s="22" t="n">
        <v>339.98</v>
      </c>
      <c r="N78" s="22" t="n">
        <v>339.98</v>
      </c>
      <c r="O78" s="22" t="n">
        <v>325.2</v>
      </c>
      <c r="P78" s="22" t="n">
        <v>325.23</v>
      </c>
      <c r="Q78" s="22" t="n">
        <v>309.74</v>
      </c>
      <c r="R78" s="22" t="n">
        <v>309.74</v>
      </c>
      <c r="S78" s="22" t="n">
        <v>251.43</v>
      </c>
      <c r="T78" s="22" t="n">
        <v>251.43</v>
      </c>
      <c r="U78" s="22" t="n">
        <v>243.02</v>
      </c>
      <c r="V78" s="22" t="n">
        <v>243.02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>
      <c r="A79" s="22" t="s">
        <v>126</v>
      </c>
      <c r="B79" s="22"/>
      <c r="C79" s="22" t="n">
        <v>10.62</v>
      </c>
      <c r="D79" s="22" t="n">
        <v>10.62</v>
      </c>
      <c r="E79" s="22" t="n">
        <v>10.62</v>
      </c>
      <c r="F79" s="22" t="n">
        <v>10.62</v>
      </c>
      <c r="G79" s="22" t="n">
        <v>10.62</v>
      </c>
      <c r="H79" s="22" t="n">
        <v>10.62</v>
      </c>
      <c r="I79" s="22" t="n">
        <v>10.62</v>
      </c>
      <c r="J79" s="22" t="n">
        <v>10.62</v>
      </c>
      <c r="K79" s="22" t="n">
        <v>10.62</v>
      </c>
      <c r="L79" s="22" t="n">
        <v>10.62</v>
      </c>
      <c r="M79" s="22" t="n">
        <v>10.62</v>
      </c>
      <c r="N79" s="22" t="n">
        <v>10.62</v>
      </c>
      <c r="O79" s="22" t="n">
        <v>10.62</v>
      </c>
      <c r="P79" s="22" t="n">
        <v>10.62</v>
      </c>
      <c r="Q79" s="22" t="n">
        <v>10.62</v>
      </c>
      <c r="R79" s="22" t="n">
        <v>10.62</v>
      </c>
      <c r="S79" s="22" t="n">
        <v>10.62</v>
      </c>
      <c r="T79" s="22" t="n">
        <v>10.62</v>
      </c>
      <c r="U79" s="22" t="n">
        <v>9.28</v>
      </c>
      <c r="V79" s="22" t="n">
        <v>9.28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>
      <c r="A80" s="22" t="s">
        <v>127</v>
      </c>
      <c r="B80" s="22"/>
      <c r="C80" s="22" t="n">
        <v>2191.48</v>
      </c>
      <c r="D80" s="22" t="n">
        <v>1919.05</v>
      </c>
      <c r="E80" s="22" t="n">
        <v>2108.75</v>
      </c>
      <c r="F80" s="22" t="n">
        <v>1916.51</v>
      </c>
      <c r="G80" s="22" t="n">
        <v>2096.35</v>
      </c>
      <c r="H80" s="22" t="n">
        <v>1827.87</v>
      </c>
      <c r="I80" s="22" t="n">
        <v>1929.04</v>
      </c>
      <c r="J80" s="22" t="n">
        <v>1737.72</v>
      </c>
      <c r="K80" s="22" t="n">
        <v>1970.48</v>
      </c>
      <c r="L80" s="22" t="n">
        <v>1729.83</v>
      </c>
      <c r="M80" s="22" t="n">
        <v>1801.27</v>
      </c>
      <c r="N80" s="22" t="n">
        <v>1632.31</v>
      </c>
      <c r="O80" s="22" t="n">
        <v>1820.73</v>
      </c>
      <c r="P80" s="22" t="n">
        <v>1613.02</v>
      </c>
      <c r="Q80" s="22" t="n">
        <v>1720.57</v>
      </c>
      <c r="R80" s="22" t="n">
        <v>1574.51</v>
      </c>
      <c r="S80" s="22" t="n">
        <v>1779.62</v>
      </c>
      <c r="T80" s="22" t="n">
        <v>1607.17</v>
      </c>
      <c r="U80" s="22" t="n">
        <v>1464.97</v>
      </c>
      <c r="V80" s="22" t="n">
        <v>1338.85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>
      <c r="A81" s="22" t="s">
        <v>128</v>
      </c>
      <c r="B81" s="22"/>
      <c r="C81" s="22" t="n">
        <v>2708.94</v>
      </c>
      <c r="D81" s="22" t="n">
        <v>2446.38</v>
      </c>
      <c r="E81" s="22" t="n">
        <v>2570.7</v>
      </c>
      <c r="F81" s="22" t="n">
        <v>2386.47</v>
      </c>
      <c r="G81" s="22" t="n">
        <v>2583.58</v>
      </c>
      <c r="H81" s="22" t="n">
        <v>2331.06</v>
      </c>
      <c r="I81" s="22" t="n">
        <v>2377.09</v>
      </c>
      <c r="J81" s="22" t="n">
        <v>2185.76</v>
      </c>
      <c r="K81" s="22" t="n">
        <v>2397.32</v>
      </c>
      <c r="L81" s="22" t="n">
        <v>2156.69</v>
      </c>
      <c r="M81" s="22" t="n">
        <v>2178.09</v>
      </c>
      <c r="N81" s="22" t="n">
        <v>2009.16</v>
      </c>
      <c r="O81" s="22" t="n">
        <v>2182.76</v>
      </c>
      <c r="P81" s="22" t="n">
        <v>1975.07</v>
      </c>
      <c r="Q81" s="22" t="n">
        <v>2067.09</v>
      </c>
      <c r="R81" s="22" t="n">
        <v>1921.03</v>
      </c>
      <c r="S81" s="22" t="n">
        <v>2067.83</v>
      </c>
      <c r="T81" s="22" t="n">
        <v>1895.39</v>
      </c>
      <c r="U81" s="22" t="n">
        <v>1743.48</v>
      </c>
      <c r="V81" s="22" t="n">
        <v>1617.38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>
      <c r="A82" s="22" t="s">
        <v>129</v>
      </c>
      <c r="B82" s="22"/>
      <c r="C82" s="22" t="n">
        <v>2708.94</v>
      </c>
      <c r="D82" s="22" t="n">
        <v>2446.38</v>
      </c>
      <c r="E82" s="22" t="n">
        <v>2570.7</v>
      </c>
      <c r="F82" s="22" t="n">
        <v>2386.47</v>
      </c>
      <c r="G82" s="22" t="n">
        <v>2583.58</v>
      </c>
      <c r="H82" s="22" t="n">
        <v>2331.06</v>
      </c>
      <c r="I82" s="22" t="n">
        <v>2377.09</v>
      </c>
      <c r="J82" s="22" t="n">
        <v>2185.76</v>
      </c>
      <c r="K82" s="22" t="n">
        <v>2397.32</v>
      </c>
      <c r="L82" s="22" t="n">
        <v>2156.69</v>
      </c>
      <c r="M82" s="22" t="n">
        <v>2178.09</v>
      </c>
      <c r="N82" s="22" t="n">
        <v>2009.16</v>
      </c>
      <c r="O82" s="22" t="n">
        <v>2182.76</v>
      </c>
      <c r="P82" s="22" t="n">
        <v>1975.07</v>
      </c>
      <c r="Q82" s="22" t="n">
        <v>2067.09</v>
      </c>
      <c r="R82" s="22" t="n">
        <v>1921.03</v>
      </c>
      <c r="S82" s="22" t="n">
        <v>2067.83</v>
      </c>
      <c r="T82" s="22" t="n">
        <v>1895.39</v>
      </c>
      <c r="U82" s="22" t="n">
        <v>1743.48</v>
      </c>
      <c r="V82" s="22" t="n">
        <v>1617.38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>
      <c r="A83" s="22" t="s">
        <v>130</v>
      </c>
      <c r="B83" s="22"/>
      <c r="C83" s="22" t="n">
        <v>102.42</v>
      </c>
      <c r="D83" s="22" t="n">
        <v>93.21</v>
      </c>
      <c r="E83" s="22" t="n">
        <v>86.35</v>
      </c>
      <c r="F83" s="22" t="n">
        <v>104.89</v>
      </c>
      <c r="G83" s="22" t="n">
        <v>98.32</v>
      </c>
      <c r="H83" s="22" t="n">
        <v>89.05</v>
      </c>
      <c r="I83" s="22" t="n">
        <v>99.79</v>
      </c>
      <c r="J83" s="22" t="n">
        <v>94.69</v>
      </c>
      <c r="K83" s="22" t="n">
        <v>88.05</v>
      </c>
      <c r="L83" s="22" t="n">
        <v>79.88</v>
      </c>
      <c r="M83" s="22" t="n">
        <v>72.1</v>
      </c>
      <c r="N83" s="22" t="n">
        <v>83.31</v>
      </c>
      <c r="O83" s="22" t="n">
        <v>81.88</v>
      </c>
      <c r="P83" s="22" t="n">
        <v>74.58</v>
      </c>
      <c r="Q83" s="22" t="n">
        <v>67.38</v>
      </c>
      <c r="R83" s="22" t="n">
        <v>63.53</v>
      </c>
      <c r="S83" s="22" t="n">
        <v>81.25</v>
      </c>
      <c r="T83" s="22" t="n">
        <v>74.18</v>
      </c>
      <c r="U83" s="22" t="n">
        <v>64.67</v>
      </c>
      <c r="V83" s="22" t="n">
        <v>58.26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>
      <c r="A84" s="22" t="s">
        <v>131</v>
      </c>
      <c r="B84" s="22"/>
      <c r="C84" s="22" t="n">
        <v>18157.92</v>
      </c>
      <c r="D84" s="22" t="n">
        <v>17246.01</v>
      </c>
      <c r="E84" s="22" t="n">
        <v>18082.66</v>
      </c>
      <c r="F84" s="22" t="n">
        <v>17706.36</v>
      </c>
      <c r="G84" s="22" t="n">
        <v>19609.25</v>
      </c>
      <c r="H84" s="22" t="n">
        <v>19144.45</v>
      </c>
      <c r="I84" s="22" t="n">
        <v>21958.34</v>
      </c>
      <c r="J84" s="22" t="n">
        <v>18433.32</v>
      </c>
      <c r="K84" s="22" t="n">
        <v>21391.79</v>
      </c>
      <c r="L84" s="22" t="n">
        <v>21681.97</v>
      </c>
      <c r="M84" s="22" t="n">
        <v>22593.35</v>
      </c>
      <c r="N84" s="22" t="n">
        <v>21242.3</v>
      </c>
      <c r="O84" s="22" t="n">
        <v>22862.8</v>
      </c>
      <c r="P84" s="22" t="n">
        <v>21694.54</v>
      </c>
      <c r="Q84" s="22" t="n">
        <v>23522.3</v>
      </c>
      <c r="R84" s="22" t="n">
        <v>25689.25</v>
      </c>
      <c r="S84" s="22" t="n">
        <v>21594.04</v>
      </c>
      <c r="T84" s="22" t="n">
        <v>25752.05</v>
      </c>
      <c r="U84" s="22" t="n">
        <v>22988.42</v>
      </c>
      <c r="V84" s="22" t="n">
        <v>25836.22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>
      <c r="A85" s="22" t="s">
        <v>132</v>
      </c>
      <c r="B85" s="22"/>
      <c r="C85" s="22" t="n">
        <v>12.52</v>
      </c>
      <c r="D85" s="22" t="n">
        <v>12.52</v>
      </c>
      <c r="E85" s="22" t="n">
        <v>12.52</v>
      </c>
      <c r="F85" s="22" t="n">
        <v>12.56</v>
      </c>
      <c r="G85" s="22" t="n">
        <v>12.56</v>
      </c>
      <c r="H85" s="22" t="n">
        <v>12.56</v>
      </c>
      <c r="I85" s="22" t="n">
        <v>12.56</v>
      </c>
      <c r="J85" s="22" t="n">
        <v>12.56</v>
      </c>
      <c r="K85" s="22" t="n">
        <v>12.56</v>
      </c>
      <c r="L85" s="22" t="n">
        <v>12.56</v>
      </c>
      <c r="M85" s="22" t="n">
        <v>12.56</v>
      </c>
      <c r="N85" s="22" t="n">
        <v>12.56</v>
      </c>
      <c r="O85" s="22" t="n">
        <v>12.56</v>
      </c>
      <c r="P85" s="22" t="n">
        <v>12.56</v>
      </c>
      <c r="Q85" s="22" t="n">
        <v>12.56</v>
      </c>
      <c r="R85" s="22" t="n">
        <v>12.56</v>
      </c>
      <c r="S85" s="22" t="n">
        <v>12.56</v>
      </c>
      <c r="T85" s="22" t="n">
        <v>12.56</v>
      </c>
      <c r="U85" s="22" t="n">
        <v>12.56</v>
      </c>
      <c r="V85" s="22" t="n">
        <v>12.56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>
      <c r="A86" s="22" t="s">
        <v>133</v>
      </c>
      <c r="B86" s="22"/>
      <c r="C86" s="22" t="n">
        <v>12.52</v>
      </c>
      <c r="D86" s="22" t="n">
        <v>12.52</v>
      </c>
      <c r="E86" s="22" t="n">
        <v>12.52</v>
      </c>
      <c r="F86" s="22" t="n">
        <v>12.56</v>
      </c>
      <c r="G86" s="22" t="n">
        <v>12.56</v>
      </c>
      <c r="H86" s="22" t="n">
        <v>12.56</v>
      </c>
      <c r="I86" s="22" t="n">
        <v>12.56</v>
      </c>
      <c r="J86" s="22" t="n">
        <v>12.56</v>
      </c>
      <c r="K86" s="22" t="n">
        <v>12.56</v>
      </c>
      <c r="L86" s="22" t="n">
        <v>12.56</v>
      </c>
      <c r="M86" s="22" t="n">
        <v>12.56</v>
      </c>
      <c r="N86" s="22" t="n">
        <v>12.56</v>
      </c>
      <c r="O86" s="22" t="n">
        <v>12.56</v>
      </c>
      <c r="P86" s="22" t="n">
        <v>12.56</v>
      </c>
      <c r="Q86" s="22" t="n">
        <v>12.56</v>
      </c>
      <c r="R86" s="22" t="n">
        <v>12.56</v>
      </c>
      <c r="S86" s="22" t="n">
        <v>12.56</v>
      </c>
      <c r="T86" s="22" t="n">
        <v>12.56</v>
      </c>
      <c r="U86" s="22" t="n">
        <v>12.56</v>
      </c>
      <c r="V86" s="22" t="n">
        <v>12.56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>
      <c r="A87" s="22" t="s">
        <v>134</v>
      </c>
      <c r="B87" s="22"/>
      <c r="C87" s="22" t="n">
        <v>0.544</v>
      </c>
      <c r="D87" s="22" t="n">
        <v>0.544</v>
      </c>
      <c r="E87" s="22" t="n">
        <v>0.543</v>
      </c>
      <c r="F87" s="22" t="n">
        <v>0.5407</v>
      </c>
      <c r="G87" s="22" t="n">
        <v>0.5407</v>
      </c>
      <c r="H87" s="22" t="n">
        <v>0.5407</v>
      </c>
      <c r="I87" s="22" t="n">
        <v>0.5407</v>
      </c>
      <c r="J87" s="22" t="n">
        <v>0.5407</v>
      </c>
      <c r="K87" s="22" t="n">
        <v>0.5407</v>
      </c>
      <c r="L87" s="22" t="n">
        <v>0.5407</v>
      </c>
      <c r="M87" s="22" t="n">
        <v>0.5407</v>
      </c>
      <c r="N87" s="22" t="n">
        <v>0.5407</v>
      </c>
      <c r="O87" s="22" t="n">
        <v>0.5406</v>
      </c>
      <c r="P87" s="22" t="n">
        <v>0.54</v>
      </c>
      <c r="Q87" s="22" t="n">
        <v>0.54</v>
      </c>
      <c r="R87" s="22" t="n">
        <v>0.54</v>
      </c>
      <c r="S87" s="22" t="n">
        <v>0.54</v>
      </c>
      <c r="T87" s="22" t="n">
        <v>0.54</v>
      </c>
      <c r="U87" s="22" t="n">
        <v>0.54</v>
      </c>
      <c r="V87" s="22" t="n">
        <v>0.54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>
      <c r="A88" s="22" t="s">
        <v>135</v>
      </c>
      <c r="B88" s="22"/>
      <c r="C88" s="22" t="n">
        <v>0.6852</v>
      </c>
      <c r="D88" s="22" t="n">
        <v>0.6983</v>
      </c>
      <c r="E88" s="22" t="n">
        <v>0.7031</v>
      </c>
      <c r="F88" s="22" t="n">
        <v>0.7106</v>
      </c>
      <c r="G88" s="22" t="n">
        <v>0.7134</v>
      </c>
      <c r="H88" s="22" t="n">
        <v>0.713</v>
      </c>
      <c r="I88" s="22" t="n">
        <v>0.7222</v>
      </c>
      <c r="J88" s="22" t="n">
        <v>0.7117</v>
      </c>
      <c r="K88" s="22" t="n">
        <v>0.7167</v>
      </c>
      <c r="L88" s="22" t="n">
        <v>0.7133</v>
      </c>
      <c r="M88" s="22" t="n">
        <v>0.7147</v>
      </c>
      <c r="N88" s="22" t="n">
        <v>0.7147</v>
      </c>
      <c r="O88" s="22" t="n">
        <v>0.7157</v>
      </c>
      <c r="P88" s="22" t="n">
        <v>0.7103</v>
      </c>
      <c r="Q88" s="22" t="n">
        <v>0.7154</v>
      </c>
      <c r="R88" s="22" t="n">
        <v>0.7121</v>
      </c>
      <c r="S88" s="22" t="n">
        <v>0.7056</v>
      </c>
      <c r="T88" s="22" t="n">
        <v>0.7114</v>
      </c>
      <c r="U88" s="22" t="n">
        <v>0.711</v>
      </c>
      <c r="V88" s="22" t="n">
        <v>0.7134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>
      <c r="A89" s="22" t="s">
        <v>136</v>
      </c>
      <c r="B89" s="22"/>
      <c r="C89" s="22" t="n">
        <v>0.6852</v>
      </c>
      <c r="D89" s="22" t="n">
        <v>0.6983</v>
      </c>
      <c r="E89" s="22" t="n">
        <v>0.7031</v>
      </c>
      <c r="F89" s="22" t="n">
        <v>0.7106</v>
      </c>
      <c r="G89" s="22" t="n">
        <v>0.7134</v>
      </c>
      <c r="H89" s="22" t="n">
        <v>0.713</v>
      </c>
      <c r="I89" s="22" t="n">
        <v>0.7222</v>
      </c>
      <c r="J89" s="22" t="n">
        <v>0.7117</v>
      </c>
      <c r="K89" s="22" t="n">
        <v>0.7167</v>
      </c>
      <c r="L89" s="22" t="n">
        <v>0.7133</v>
      </c>
      <c r="M89" s="22" t="n">
        <v>0.7147</v>
      </c>
      <c r="N89" s="22" t="n">
        <v>0.7147</v>
      </c>
      <c r="O89" s="22" t="n">
        <v>0.7157</v>
      </c>
      <c r="P89" s="22" t="n">
        <v>0.7103</v>
      </c>
      <c r="Q89" s="22" t="n">
        <v>0.7154</v>
      </c>
      <c r="R89" s="22" t="n">
        <v>0.7121</v>
      </c>
      <c r="S89" s="22" t="n">
        <v>0.7056</v>
      </c>
      <c r="T89" s="22" t="n">
        <v>0.7114</v>
      </c>
      <c r="U89" s="22" t="n">
        <v>0.711</v>
      </c>
      <c r="V89" s="22" t="n">
        <v>0.7134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>
      <c r="A90" s="22" t="s">
        <v>137</v>
      </c>
      <c r="B90" s="22"/>
      <c r="C90" s="22" t="n">
        <v>0.0525</v>
      </c>
      <c r="D90" s="22" t="n">
        <v>0.0692</v>
      </c>
      <c r="E90" s="22" t="n">
        <v>0.0691</v>
      </c>
      <c r="F90" s="22" t="n">
        <v>0.0714</v>
      </c>
      <c r="G90" s="22" t="n">
        <v>0.0728</v>
      </c>
      <c r="H90" s="22" t="n">
        <v>0.0731</v>
      </c>
      <c r="I90" s="22" t="n">
        <v>0.0697</v>
      </c>
      <c r="J90" s="22" t="n">
        <v>0.0649</v>
      </c>
      <c r="K90" s="22" t="n">
        <v>0.0697</v>
      </c>
      <c r="L90" s="22" t="n">
        <v>0.0654</v>
      </c>
      <c r="M90" s="22" t="n">
        <v>0.0662</v>
      </c>
      <c r="N90" s="22" t="n">
        <v>0.0632</v>
      </c>
      <c r="O90" s="22" t="n">
        <v>0.0668</v>
      </c>
      <c r="P90" s="22" t="n">
        <v>0.0734</v>
      </c>
      <c r="Q90" s="22" t="n">
        <v>0.0759</v>
      </c>
      <c r="R90" s="22" t="n">
        <v>0.076</v>
      </c>
      <c r="S90" s="22" t="n">
        <v>0.0754</v>
      </c>
      <c r="T90" s="22" t="n">
        <v>0.0709</v>
      </c>
      <c r="U90" s="22" t="n">
        <v>0.0711</v>
      </c>
      <c r="V90" s="22" t="n">
        <v>0.0701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>
      <c r="A91" s="22" t="s">
        <v>138</v>
      </c>
      <c r="B91" s="22"/>
      <c r="C91" s="22" t="n">
        <v>0.0525</v>
      </c>
      <c r="D91" s="22" t="n">
        <v>0.0706</v>
      </c>
      <c r="E91" s="22" t="n">
        <v>0.0691</v>
      </c>
      <c r="F91" s="22" t="n">
        <v>0.074</v>
      </c>
      <c r="G91" s="22" t="n">
        <v>0.0728</v>
      </c>
      <c r="H91" s="22" t="n">
        <v>0.0756</v>
      </c>
      <c r="I91" s="22" t="n">
        <v>0.0697</v>
      </c>
      <c r="J91" s="22" t="n">
        <v>0.0679</v>
      </c>
      <c r="K91" s="22" t="n">
        <v>0.0697</v>
      </c>
      <c r="L91" s="22" t="n">
        <v>0.0678</v>
      </c>
      <c r="M91" s="22" t="n">
        <v>0.0662</v>
      </c>
      <c r="N91" s="22" t="n">
        <v>0.0656</v>
      </c>
      <c r="O91" s="22" t="n">
        <v>0.0668</v>
      </c>
      <c r="P91" s="22" t="n">
        <v>0.0766</v>
      </c>
      <c r="Q91" s="22" t="n">
        <v>0.0759</v>
      </c>
      <c r="R91" s="22" t="n">
        <v>0.0791</v>
      </c>
      <c r="S91" s="22" t="n">
        <v>0.0754</v>
      </c>
      <c r="T91" s="22" t="n">
        <v>0.0754</v>
      </c>
      <c r="U91" s="22" t="n">
        <v>0.0711</v>
      </c>
      <c r="V91" s="22" t="n">
        <v>0.0766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>
      <c r="A92" s="22" t="s">
        <v>139</v>
      </c>
      <c r="B92" s="22"/>
      <c r="C92" s="22" t="n">
        <v>0.3991</v>
      </c>
      <c r="D92" s="22" t="n">
        <v>0.4322</v>
      </c>
      <c r="E92" s="22" t="n">
        <v>0.4384</v>
      </c>
      <c r="F92" s="22" t="n">
        <v>0.4664</v>
      </c>
      <c r="G92" s="22" t="n">
        <v>0.4758</v>
      </c>
      <c r="H92" s="22" t="n">
        <v>0.4875</v>
      </c>
      <c r="I92" s="22" t="n">
        <v>0.4907</v>
      </c>
      <c r="J92" s="22" t="n">
        <v>0.4812</v>
      </c>
      <c r="K92" s="22" t="n">
        <v>0.505</v>
      </c>
      <c r="L92" s="22" t="n">
        <v>0.5148</v>
      </c>
      <c r="M92" s="22" t="n">
        <v>0.5127</v>
      </c>
      <c r="N92" s="22" t="n">
        <v>0.5049</v>
      </c>
      <c r="O92" s="22" t="n">
        <v>0.5179</v>
      </c>
      <c r="P92" s="22" t="n">
        <v>0.5181</v>
      </c>
      <c r="Q92" s="22" t="n">
        <v>0.5367</v>
      </c>
      <c r="R92" s="22" t="n">
        <v>0.5462</v>
      </c>
      <c r="S92" s="22" t="n">
        <v>0.5124</v>
      </c>
      <c r="T92" s="22" t="n">
        <v>0.5266</v>
      </c>
      <c r="U92" s="22" t="n">
        <v>0.5187</v>
      </c>
      <c r="V92" s="22" t="n">
        <v>0.5437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>
      <c r="A93" s="22" t="s">
        <v>140</v>
      </c>
      <c r="B93" s="22"/>
      <c r="C93" s="22" t="n">
        <v>0.0356</v>
      </c>
      <c r="D93" s="22" t="n">
        <v>0.0375</v>
      </c>
      <c r="E93" s="22" t="n">
        <v>0.0358</v>
      </c>
      <c r="F93" s="22" t="n">
        <v>0.0365</v>
      </c>
      <c r="G93" s="22" t="n">
        <v>0.0351</v>
      </c>
      <c r="H93" s="22" t="n">
        <v>0.0359</v>
      </c>
      <c r="I93" s="22" t="n">
        <v>0.0286</v>
      </c>
      <c r="J93" s="22" t="n">
        <v>0.0341</v>
      </c>
      <c r="K93" s="22" t="n">
        <v>0.0264</v>
      </c>
      <c r="L93" s="22" t="n">
        <v>0.0261</v>
      </c>
      <c r="M93" s="22" t="n">
        <v>0.0266</v>
      </c>
      <c r="N93" s="22" t="n">
        <v>0.0283</v>
      </c>
      <c r="O93" s="22" t="n">
        <v>0.0263</v>
      </c>
      <c r="P93" s="22" t="n">
        <v>0.0252</v>
      </c>
      <c r="Q93" s="22" t="n">
        <v>0.0116</v>
      </c>
      <c r="R93" s="22" t="n">
        <v>0.0106</v>
      </c>
      <c r="S93" s="22" t="n">
        <v>0.0126</v>
      </c>
      <c r="T93" s="22" t="n">
        <v>0.0094</v>
      </c>
      <c r="U93" s="22" t="n">
        <v>0.0105</v>
      </c>
      <c r="V93" s="22" t="n">
        <v>0.0094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8" defaultRowHeight="14" customHeight="0" zeroHeight="0" thickTop="0" thickBottom="0"/>
  <cols>
    <col min="1" max="1" width="17.57" customWidth="1"/>
    <col min="2" max="23" width="8.14" customWidth="1"/>
    <col min="24" max="24" width="32.71" customWidth="1"/>
    <col min="25" max="26" width="8.14" customWidth="1"/>
  </cols>
  <sheetData>
    <row r="1">
      <c r="A1" s="23" t="s">
        <v>141</v>
      </c>
      <c r="B1" s="24" t="s">
        <v>142</v>
      </c>
      <c r="C1" s="24" t="s">
        <v>143</v>
      </c>
      <c r="D1" s="23" t="s">
        <v>144</v>
      </c>
      <c r="E1" s="23" t="s">
        <v>145</v>
      </c>
      <c r="F1" s="23" t="s">
        <v>146</v>
      </c>
      <c r="G1" s="23" t="s">
        <v>147</v>
      </c>
      <c r="H1" s="23" t="s">
        <v>148</v>
      </c>
      <c r="I1" s="23" t="s">
        <v>149</v>
      </c>
      <c r="J1" s="23" t="s">
        <v>150</v>
      </c>
      <c r="K1" s="23" t="s">
        <v>151</v>
      </c>
      <c r="L1" s="23" t="s">
        <v>152</v>
      </c>
      <c r="M1" s="23" t="s">
        <v>153</v>
      </c>
      <c r="N1" s="23" t="s">
        <v>154</v>
      </c>
      <c r="O1" s="23" t="s">
        <v>155</v>
      </c>
      <c r="P1" s="23" t="s">
        <v>156</v>
      </c>
      <c r="Q1" s="23" t="s">
        <v>157</v>
      </c>
      <c r="R1" s="23" t="s">
        <v>158</v>
      </c>
      <c r="S1" s="23" t="s">
        <v>159</v>
      </c>
      <c r="T1" s="23" t="s">
        <v>160</v>
      </c>
      <c r="U1" s="23" t="s">
        <v>161</v>
      </c>
      <c r="V1" s="23" t="s">
        <v>162</v>
      </c>
      <c r="W1" s="25"/>
      <c r="X1" s="25"/>
      <c r="Y1" s="25"/>
      <c r="Z1" s="25"/>
    </row>
    <row r="2">
      <c r="A2" s="22" t="s">
        <v>163</v>
      </c>
      <c r="B2" s="22" t="n">
        <v>922.78</v>
      </c>
      <c r="C2" s="22" t="n">
        <v>547.03</v>
      </c>
      <c r="D2" s="22" t="n">
        <v>1720.54</v>
      </c>
      <c r="E2" s="22" t="n">
        <v>1309.04</v>
      </c>
      <c r="F2" s="22" t="n">
        <v>910.94</v>
      </c>
      <c r="G2" s="22" t="n">
        <v>514.43</v>
      </c>
      <c r="H2" s="22" t="n">
        <v>1741.44</v>
      </c>
      <c r="I2" s="22" t="n">
        <v>1231.23</v>
      </c>
      <c r="J2" s="22" t="n">
        <v>834.51</v>
      </c>
      <c r="K2" s="22" t="n">
        <v>464.85</v>
      </c>
      <c r="L2" s="22" t="n">
        <v>1505.6</v>
      </c>
      <c r="M2" s="22" t="n">
        <v>1053.16</v>
      </c>
      <c r="N2" s="22" t="n">
        <v>709.87</v>
      </c>
      <c r="O2" s="22" t="n">
        <v>393.79</v>
      </c>
      <c r="P2" s="22" t="n">
        <v>1275.54</v>
      </c>
      <c r="Q2" s="22" t="n">
        <v>897.86</v>
      </c>
      <c r="R2" s="22" t="n">
        <v>594.44</v>
      </c>
      <c r="S2" s="22" t="n">
        <v>331.87</v>
      </c>
      <c r="T2" s="22" t="n">
        <v>1094.64</v>
      </c>
      <c r="U2" s="22" t="n">
        <v>770.53</v>
      </c>
      <c r="V2" s="22" t="n">
        <v>507.22</v>
      </c>
      <c r="W2" s="2"/>
      <c r="X2" s="2"/>
      <c r="Y2" s="2"/>
      <c r="Z2" s="2"/>
    </row>
    <row r="3">
      <c r="A3" s="22" t="s">
        <v>164</v>
      </c>
      <c r="B3" s="22" t="n">
        <v>907.03</v>
      </c>
      <c r="C3" s="22" t="n">
        <v>539.09</v>
      </c>
      <c r="D3" s="22" t="n">
        <v>1688.38</v>
      </c>
      <c r="E3" s="22" t="n">
        <v>1284.54</v>
      </c>
      <c r="F3" s="22" t="n">
        <v>893.89</v>
      </c>
      <c r="G3" s="22" t="n">
        <v>506.01</v>
      </c>
      <c r="H3" s="22" t="n">
        <v>1708.99</v>
      </c>
      <c r="I3" s="22" t="n">
        <v>1207.76</v>
      </c>
      <c r="J3" s="22" t="n">
        <v>819.31</v>
      </c>
      <c r="K3" s="22" t="n">
        <v>457.76</v>
      </c>
      <c r="L3" s="22" t="n">
        <v>1476.94</v>
      </c>
      <c r="M3" s="22" t="n">
        <v>1032.68</v>
      </c>
      <c r="N3" s="22" t="n">
        <v>695.76</v>
      </c>
      <c r="O3" s="22" t="n">
        <v>387.56</v>
      </c>
      <c r="P3" s="22" t="n">
        <v>1241</v>
      </c>
      <c r="Q3" s="22" t="n">
        <v>871.6</v>
      </c>
      <c r="R3" s="22" t="n">
        <v>576.17</v>
      </c>
      <c r="S3" s="22" t="n">
        <v>322.96</v>
      </c>
      <c r="T3" s="22" t="n">
        <v>1061.9</v>
      </c>
      <c r="U3" s="22" t="n">
        <v>746.42</v>
      </c>
      <c r="V3" s="22" t="n">
        <v>490.87</v>
      </c>
      <c r="W3" s="2"/>
      <c r="X3" s="2"/>
      <c r="Y3" s="2"/>
      <c r="Z3" s="2"/>
    </row>
    <row r="4">
      <c r="A4" s="22" t="s">
        <v>165</v>
      </c>
      <c r="B4" s="22" t="n">
        <v>15.75</v>
      </c>
      <c r="C4" s="22" t="n">
        <v>7.94</v>
      </c>
      <c r="D4" s="22" t="n">
        <v>32.16</v>
      </c>
      <c r="E4" s="22" t="n">
        <v>24.5</v>
      </c>
      <c r="F4" s="22" t="n">
        <v>17.04</v>
      </c>
      <c r="G4" s="22" t="n">
        <v>8.42</v>
      </c>
      <c r="H4" s="22" t="n">
        <v>32.45</v>
      </c>
      <c r="I4" s="22" t="n">
        <v>23.46</v>
      </c>
      <c r="J4" s="22" t="n">
        <v>15.2</v>
      </c>
      <c r="K4" s="22" t="n">
        <v>7.09</v>
      </c>
      <c r="L4" s="22" t="n">
        <v>28.67</v>
      </c>
      <c r="M4" s="22" t="n">
        <v>20.48</v>
      </c>
      <c r="N4" s="22" t="n">
        <v>14.11</v>
      </c>
      <c r="O4" s="22" t="n">
        <v>6.23</v>
      </c>
      <c r="P4" s="22" t="n">
        <v>34.54</v>
      </c>
      <c r="Q4" s="22" t="n">
        <v>26.26</v>
      </c>
      <c r="R4" s="22" t="n">
        <v>18.27</v>
      </c>
      <c r="S4" s="22" t="n">
        <v>8.91</v>
      </c>
      <c r="T4" s="22" t="n">
        <v>32.74</v>
      </c>
      <c r="U4" s="22" t="n">
        <v>24.11</v>
      </c>
      <c r="V4" s="22" t="n">
        <v>16.34</v>
      </c>
      <c r="W4" s="2"/>
      <c r="X4" s="2"/>
      <c r="Y4" s="2"/>
      <c r="Z4" s="2"/>
    </row>
    <row r="5">
      <c r="A5" s="22" t="s">
        <v>166</v>
      </c>
      <c r="B5" s="22" t="n">
        <v>309.46</v>
      </c>
      <c r="C5" s="22" t="n">
        <v>171.92</v>
      </c>
      <c r="D5" s="22" t="n">
        <v>573.71</v>
      </c>
      <c r="E5" s="22" t="n">
        <v>414.26</v>
      </c>
      <c r="F5" s="22" t="n">
        <v>283.54</v>
      </c>
      <c r="G5" s="22" t="n">
        <v>144.33</v>
      </c>
      <c r="H5" s="22" t="n">
        <v>545.24</v>
      </c>
      <c r="I5" s="22" t="n">
        <v>391.82</v>
      </c>
      <c r="J5" s="22" t="n">
        <v>259.36</v>
      </c>
      <c r="K5" s="22" t="n">
        <v>133.44</v>
      </c>
      <c r="L5" s="22" t="n">
        <v>469.61</v>
      </c>
      <c r="M5" s="22" t="n">
        <v>322.36</v>
      </c>
      <c r="N5" s="22" t="n">
        <v>211.79</v>
      </c>
      <c r="O5" s="22" t="n">
        <v>107.16</v>
      </c>
      <c r="P5" s="22" t="n">
        <v>397.48</v>
      </c>
      <c r="Q5" s="22" t="n">
        <v>278.91</v>
      </c>
      <c r="R5" s="22" t="n">
        <v>178.54</v>
      </c>
      <c r="S5" s="22" t="n">
        <v>91.86</v>
      </c>
      <c r="T5" s="22" t="n">
        <v>347.77</v>
      </c>
      <c r="U5" s="22" t="n">
        <v>240.72</v>
      </c>
      <c r="V5" s="22" t="n">
        <v>156.98</v>
      </c>
      <c r="W5" s="2"/>
      <c r="X5" s="26"/>
      <c r="Y5" s="2"/>
      <c r="Z5" s="2"/>
    </row>
    <row r="6">
      <c r="A6" s="22" t="s">
        <v>167</v>
      </c>
      <c r="B6" s="22" t="n">
        <v>94.74</v>
      </c>
      <c r="C6" s="22" t="n">
        <v>55.21</v>
      </c>
      <c r="D6" s="22" t="n">
        <v>148.92</v>
      </c>
      <c r="E6" s="22" t="n">
        <v>111.84</v>
      </c>
      <c r="F6" s="22" t="n">
        <v>77.77</v>
      </c>
      <c r="G6" s="22" t="n">
        <v>40.61</v>
      </c>
      <c r="H6" s="22" t="n">
        <v>137.89</v>
      </c>
      <c r="I6" s="22" t="n">
        <v>102.28</v>
      </c>
      <c r="J6" s="22" t="n">
        <v>67.51</v>
      </c>
      <c r="K6" s="22" t="n">
        <v>33.81</v>
      </c>
      <c r="L6" s="22" t="n">
        <v>118.67</v>
      </c>
      <c r="M6" s="22" t="n">
        <v>85.64</v>
      </c>
      <c r="N6" s="22" t="n">
        <v>57.07</v>
      </c>
      <c r="O6" s="22" t="n">
        <v>28.7</v>
      </c>
      <c r="P6" s="22" t="n">
        <v>100.93</v>
      </c>
      <c r="Q6" s="22" t="n">
        <v>70.82</v>
      </c>
      <c r="R6" s="22" t="n">
        <v>45.46</v>
      </c>
      <c r="S6" s="22" t="n">
        <v>24.65</v>
      </c>
      <c r="T6" s="22" t="n">
        <v>89.83</v>
      </c>
      <c r="U6" s="22" t="n">
        <v>65.75</v>
      </c>
      <c r="V6" s="22" t="n">
        <v>42.32</v>
      </c>
      <c r="W6" s="2"/>
      <c r="X6" s="27" t="s">
        <v>168</v>
      </c>
      <c r="Y6" s="2"/>
      <c r="Z6" s="2"/>
    </row>
    <row r="7">
      <c r="A7" s="27" t="s">
        <v>169</v>
      </c>
      <c r="B7" s="22" t="n">
        <v>0.8956</v>
      </c>
      <c r="C7" s="28" t="n">
        <v>0.8976</v>
      </c>
      <c r="D7" s="28" t="n">
        <v>0.9118</v>
      </c>
      <c r="E7" s="28" t="n">
        <v>0.9129</v>
      </c>
      <c r="F7" s="28" t="n">
        <v>0.913</v>
      </c>
      <c r="G7" s="28" t="n">
        <v>0.9197</v>
      </c>
      <c r="H7" s="28" t="n">
        <v>0.9193</v>
      </c>
      <c r="I7" s="28" t="n">
        <v>0.9153</v>
      </c>
      <c r="J7" s="28" t="n">
        <v>0.9176</v>
      </c>
      <c r="K7" s="28" t="n">
        <v>0.9261</v>
      </c>
      <c r="L7" s="28" t="n">
        <v>0.9196</v>
      </c>
      <c r="M7" s="28" t="n">
        <v>0.9171</v>
      </c>
      <c r="N7" s="28" t="n">
        <v>0.918</v>
      </c>
      <c r="O7" s="28" t="n">
        <v>0.926</v>
      </c>
      <c r="P7" s="28" t="n">
        <v>0.9187</v>
      </c>
      <c r="Q7" s="28" t="n">
        <v>0.9187</v>
      </c>
      <c r="R7" s="28" t="n">
        <v>0.9211</v>
      </c>
      <c r="S7" s="28" t="n">
        <v>0.9237</v>
      </c>
      <c r="T7" s="28" t="n">
        <v>0.9154</v>
      </c>
      <c r="U7" s="28" t="n">
        <v>0.9119</v>
      </c>
      <c r="V7" s="28" t="n">
        <v>0.9138</v>
      </c>
      <c r="W7" s="2"/>
      <c r="X7" s="2"/>
      <c r="Y7" s="2"/>
      <c r="Z7" s="2"/>
    </row>
    <row r="8">
      <c r="A8" s="22" t="s">
        <v>170</v>
      </c>
      <c r="B8" s="22" t="n">
        <v>0.77</v>
      </c>
      <c r="C8" s="22" t="n">
        <v>0.41</v>
      </c>
      <c r="D8" s="22" t="n">
        <v>1.76</v>
      </c>
      <c r="E8" s="22" t="n">
        <v>1.36</v>
      </c>
      <c r="F8" s="22" t="n">
        <v>0.92</v>
      </c>
      <c r="G8" s="22" t="n">
        <v>0.48</v>
      </c>
      <c r="H8" s="22" t="n">
        <v>1.05</v>
      </c>
      <c r="I8" s="22" t="n">
        <v>0.72</v>
      </c>
      <c r="J8" s="22" t="n">
        <v>0.41</v>
      </c>
      <c r="K8" s="22" t="n">
        <v>0.2</v>
      </c>
      <c r="L8" s="22" t="n">
        <v>1.14</v>
      </c>
      <c r="M8" s="22" t="n">
        <v>0.77</v>
      </c>
      <c r="N8" s="22" t="n">
        <v>0.54</v>
      </c>
      <c r="O8" s="22" t="n">
        <v>0.14</v>
      </c>
      <c r="P8" s="22" t="n">
        <v>1.06</v>
      </c>
      <c r="Q8" s="22" t="n">
        <v>0.83</v>
      </c>
      <c r="R8" s="22" t="n">
        <v>0.63</v>
      </c>
      <c r="S8" s="22" t="n">
        <v>0.35</v>
      </c>
      <c r="T8" s="22" t="n">
        <v>1.74</v>
      </c>
      <c r="U8" s="22" t="n">
        <v>1.24</v>
      </c>
      <c r="V8" s="22" t="n">
        <v>0.75</v>
      </c>
      <c r="W8" s="2"/>
      <c r="X8" s="2"/>
      <c r="Y8" s="2"/>
      <c r="Z8" s="2"/>
    </row>
    <row r="9">
      <c r="A9" s="22" t="s">
        <v>171</v>
      </c>
      <c r="B9" s="22" t="n">
        <v>0</v>
      </c>
      <c r="C9" s="22" t="n">
        <v>0</v>
      </c>
      <c r="D9" s="22" t="n">
        <v>0</v>
      </c>
      <c r="E9" s="22" t="n">
        <v>0</v>
      </c>
      <c r="F9" s="22" t="n">
        <v>0</v>
      </c>
      <c r="G9" s="22" t="n">
        <v>0</v>
      </c>
      <c r="H9" s="22" t="n">
        <v>0</v>
      </c>
      <c r="I9" s="22" t="n">
        <v>0</v>
      </c>
      <c r="J9" s="22" t="n">
        <v>0</v>
      </c>
      <c r="K9" s="22" t="n">
        <v>0</v>
      </c>
      <c r="L9" s="22" t="n">
        <v>0</v>
      </c>
      <c r="M9" s="22" t="n">
        <v>0</v>
      </c>
      <c r="N9" s="22" t="n">
        <v>0</v>
      </c>
      <c r="O9" s="22" t="n">
        <v>0</v>
      </c>
      <c r="P9" s="22" t="n">
        <v>0</v>
      </c>
      <c r="Q9" s="22" t="n">
        <v>0.01</v>
      </c>
      <c r="R9" s="22" t="n">
        <v>0</v>
      </c>
      <c r="S9" s="22" t="n">
        <v>0</v>
      </c>
      <c r="T9" s="22" t="n">
        <v>0</v>
      </c>
      <c r="U9" s="22" t="n">
        <v>0.01</v>
      </c>
      <c r="V9" s="22" t="n">
        <v>0</v>
      </c>
      <c r="W9" s="2"/>
      <c r="X9" s="2"/>
      <c r="Y9" s="2"/>
      <c r="Z9" s="2"/>
    </row>
    <row r="10">
      <c r="A10" s="22" t="s">
        <v>172</v>
      </c>
      <c r="B10" s="22" t="n">
        <v>146.82</v>
      </c>
      <c r="C10" s="22" t="n">
        <v>82.27</v>
      </c>
      <c r="D10" s="22" t="n">
        <v>273.54</v>
      </c>
      <c r="E10" s="22" t="n">
        <v>206.46</v>
      </c>
      <c r="F10" s="22" t="n">
        <v>139.42</v>
      </c>
      <c r="G10" s="22" t="n">
        <v>71.65</v>
      </c>
      <c r="H10" s="22" t="n">
        <v>269.26</v>
      </c>
      <c r="I10" s="22" t="n">
        <v>199.12</v>
      </c>
      <c r="J10" s="22" t="n">
        <v>134.93</v>
      </c>
      <c r="K10" s="22" t="n">
        <v>71.99</v>
      </c>
      <c r="L10" s="22" t="n">
        <v>222.34</v>
      </c>
      <c r="M10" s="22" t="n">
        <v>160.29</v>
      </c>
      <c r="N10" s="22" t="n">
        <v>106.01</v>
      </c>
      <c r="O10" s="22" t="n">
        <v>54.6</v>
      </c>
      <c r="P10" s="22" t="n">
        <v>184.96</v>
      </c>
      <c r="Q10" s="22" t="n">
        <v>136.41</v>
      </c>
      <c r="R10" s="22" t="n">
        <v>87.12</v>
      </c>
      <c r="S10" s="22" t="n">
        <v>43.37</v>
      </c>
      <c r="T10" s="22" t="n">
        <v>153.04</v>
      </c>
      <c r="U10" s="22" t="n">
        <v>106.06</v>
      </c>
      <c r="V10" s="22" t="n">
        <v>69.55</v>
      </c>
      <c r="W10" s="2"/>
      <c r="X10" s="2"/>
      <c r="Y10" s="2"/>
      <c r="Z10" s="2"/>
    </row>
    <row r="11">
      <c r="A11" s="22" t="s">
        <v>173</v>
      </c>
      <c r="B11" s="22" t="n">
        <v>32.06</v>
      </c>
      <c r="C11" s="22" t="n">
        <v>16.06</v>
      </c>
      <c r="D11" s="22" t="n">
        <v>72.53</v>
      </c>
      <c r="E11" s="22" t="n">
        <v>44.79</v>
      </c>
      <c r="F11" s="22" t="n">
        <v>32.6</v>
      </c>
      <c r="G11" s="22" t="n">
        <v>14.95</v>
      </c>
      <c r="H11" s="22" t="n">
        <v>56.39</v>
      </c>
      <c r="I11" s="22" t="n">
        <v>42.35</v>
      </c>
      <c r="J11" s="22" t="n">
        <v>26.17</v>
      </c>
      <c r="K11" s="22" t="n">
        <v>11.41</v>
      </c>
      <c r="L11" s="22" t="n">
        <v>46.49</v>
      </c>
      <c r="M11" s="22" t="n">
        <v>30.63</v>
      </c>
      <c r="N11" s="22" t="n">
        <v>17.86</v>
      </c>
      <c r="O11" s="22" t="n">
        <v>7.57</v>
      </c>
      <c r="P11" s="22" t="n">
        <v>32.98</v>
      </c>
      <c r="Q11" s="22" t="n">
        <v>24.06</v>
      </c>
      <c r="R11" s="22" t="n">
        <v>15.07</v>
      </c>
      <c r="S11" s="22" t="n">
        <v>5.31</v>
      </c>
      <c r="T11" s="22" t="n">
        <v>27.37</v>
      </c>
      <c r="U11" s="22" t="n">
        <v>19.23</v>
      </c>
      <c r="V11" s="22" t="n">
        <v>12.91</v>
      </c>
      <c r="W11" s="2"/>
      <c r="X11" s="2"/>
      <c r="Y11" s="2"/>
      <c r="Z11" s="2"/>
    </row>
    <row r="12">
      <c r="A12" s="22" t="s">
        <v>174</v>
      </c>
      <c r="B12" s="22" t="n">
        <v>36.35</v>
      </c>
      <c r="C12" s="22" t="n">
        <v>18.54</v>
      </c>
      <c r="D12" s="22" t="n">
        <v>83.2</v>
      </c>
      <c r="E12" s="22" t="n">
        <v>55.03</v>
      </c>
      <c r="F12" s="22" t="n">
        <v>36.95</v>
      </c>
      <c r="G12" s="22" t="n">
        <v>19.2</v>
      </c>
      <c r="H12" s="22" t="n">
        <v>93.16</v>
      </c>
      <c r="I12" s="22" t="n">
        <v>57.68</v>
      </c>
      <c r="J12" s="22" t="n">
        <v>38.36</v>
      </c>
      <c r="K12" s="22" t="n">
        <v>20.62</v>
      </c>
      <c r="L12" s="22" t="n">
        <v>97.29</v>
      </c>
      <c r="M12" s="22" t="n">
        <v>57.33</v>
      </c>
      <c r="N12" s="22" t="n">
        <v>38.3</v>
      </c>
      <c r="O12" s="22" t="n">
        <v>20.12</v>
      </c>
      <c r="P12" s="22" t="n">
        <v>90.12</v>
      </c>
      <c r="Q12" s="22" t="n">
        <v>55.69</v>
      </c>
      <c r="R12" s="22" t="n">
        <v>36.33</v>
      </c>
      <c r="S12" s="22" t="n">
        <v>21.33</v>
      </c>
      <c r="T12" s="22" t="n">
        <v>84.5</v>
      </c>
      <c r="U12" s="22" t="n">
        <v>54.15</v>
      </c>
      <c r="V12" s="22" t="n">
        <v>34.87</v>
      </c>
      <c r="W12" s="2"/>
      <c r="X12" s="2"/>
      <c r="Y12" s="2"/>
      <c r="Z12" s="2"/>
    </row>
    <row r="13">
      <c r="A13" s="22" t="s">
        <v>175</v>
      </c>
      <c r="B13" s="22" t="n">
        <v>1.15</v>
      </c>
      <c r="C13" s="22" t="n">
        <v>0.59</v>
      </c>
      <c r="D13" s="22" t="n">
        <v>1.9</v>
      </c>
      <c r="E13" s="22" t="n">
        <v>1.13</v>
      </c>
      <c r="F13" s="22" t="n">
        <v>0.74</v>
      </c>
      <c r="G13" s="22" t="n">
        <v>0.26</v>
      </c>
      <c r="H13" s="22" t="n">
        <v>2.18</v>
      </c>
      <c r="I13" s="22" t="n">
        <v>1.4</v>
      </c>
      <c r="J13" s="22" t="n">
        <v>0.92</v>
      </c>
      <c r="K13" s="22" t="n">
        <v>0.28</v>
      </c>
      <c r="L13" s="22" t="n">
        <v>1.57</v>
      </c>
      <c r="M13" s="22" t="n">
        <v>1.01</v>
      </c>
      <c r="N13" s="22" t="n">
        <v>0.73</v>
      </c>
      <c r="O13" s="22" t="n">
        <v>0.23</v>
      </c>
      <c r="P13" s="22" t="n">
        <v>1.35</v>
      </c>
      <c r="Q13" s="22" t="n">
        <v>1.15</v>
      </c>
      <c r="R13" s="22" t="n">
        <v>0.6</v>
      </c>
      <c r="S13" s="22" t="n">
        <v>0.2</v>
      </c>
      <c r="T13" s="22" t="n">
        <v>0.62</v>
      </c>
      <c r="U13" s="22" t="n">
        <v>0.42</v>
      </c>
      <c r="V13" s="22" t="n">
        <v>0.23</v>
      </c>
      <c r="W13" s="2"/>
      <c r="X13" s="2"/>
      <c r="Y13" s="2"/>
      <c r="Z13" s="2"/>
    </row>
    <row r="14">
      <c r="A14" s="22" t="s">
        <v>176</v>
      </c>
      <c r="B14" s="22" t="n">
        <v>0.35</v>
      </c>
      <c r="C14" s="22"/>
      <c r="D14" s="22"/>
      <c r="E14" s="22"/>
      <c r="F14" s="22"/>
      <c r="G14" s="22"/>
      <c r="H14" s="22" t="n">
        <v>1.02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"/>
      <c r="X14" s="2"/>
      <c r="Y14" s="2"/>
      <c r="Z14" s="2"/>
    </row>
    <row r="15">
      <c r="A15" s="22" t="s">
        <v>177</v>
      </c>
      <c r="B15" s="22" t="n">
        <v>0.235</v>
      </c>
      <c r="C15" s="22"/>
      <c r="D15" s="22"/>
      <c r="E15" s="22"/>
      <c r="F15" s="22"/>
      <c r="G15" s="22"/>
      <c r="H15" s="22" t="n">
        <v>0.3175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"/>
      <c r="X15" s="2"/>
      <c r="Y15" s="2"/>
      <c r="Z15" s="2"/>
    </row>
    <row r="16">
      <c r="A16" s="22" t="s">
        <v>178</v>
      </c>
      <c r="B16" s="22" t="n">
        <v>-2.43</v>
      </c>
      <c r="C16" s="22" t="n">
        <v>-1.16</v>
      </c>
      <c r="D16" s="22" t="n">
        <v>-8.15</v>
      </c>
      <c r="E16" s="22" t="n">
        <v>-6.35</v>
      </c>
      <c r="F16" s="22" t="n">
        <v>-4.87</v>
      </c>
      <c r="G16" s="22" t="n">
        <v>-2.83</v>
      </c>
      <c r="H16" s="22" t="n">
        <v>-14.7</v>
      </c>
      <c r="I16" s="22" t="n">
        <v>-11.73</v>
      </c>
      <c r="J16" s="22" t="n">
        <v>-8.95</v>
      </c>
      <c r="K16" s="22" t="n">
        <v>-4.87</v>
      </c>
      <c r="L16" s="22" t="n">
        <v>-17.9</v>
      </c>
      <c r="M16" s="22" t="n">
        <v>-13.32</v>
      </c>
      <c r="N16" s="22" t="n">
        <v>-8.71</v>
      </c>
      <c r="O16" s="22" t="n">
        <v>-4.2</v>
      </c>
      <c r="P16" s="22" t="n">
        <v>-13.92</v>
      </c>
      <c r="Q16" s="22" t="n">
        <v>-10.05</v>
      </c>
      <c r="R16" s="22" t="n">
        <v>-6.68</v>
      </c>
      <c r="S16" s="22" t="n">
        <v>-3.34</v>
      </c>
      <c r="T16" s="22" t="n">
        <v>-9.35</v>
      </c>
      <c r="U16" s="22" t="n">
        <v>-6.13</v>
      </c>
      <c r="V16" s="22" t="n">
        <v>-3.66</v>
      </c>
      <c r="W16" s="2"/>
      <c r="X16" s="2"/>
      <c r="Y16" s="2"/>
      <c r="Z16" s="2"/>
    </row>
    <row r="17">
      <c r="A17" s="22" t="s">
        <v>179</v>
      </c>
      <c r="B17" s="22" t="n">
        <v>0.21</v>
      </c>
      <c r="C17" s="22" t="n">
        <v>0.15</v>
      </c>
      <c r="D17" s="22" t="n">
        <v>0.29</v>
      </c>
      <c r="E17" s="22" t="n">
        <v>0.07</v>
      </c>
      <c r="F17" s="22" t="n">
        <v>0.04</v>
      </c>
      <c r="G17" s="22" t="n">
        <v>0.02</v>
      </c>
      <c r="H17" s="22" t="n">
        <v>0.14</v>
      </c>
      <c r="I17" s="22" t="n">
        <v>0.07</v>
      </c>
      <c r="J17" s="22" t="n">
        <v>0.06</v>
      </c>
      <c r="K17" s="22" t="n">
        <v>0.02</v>
      </c>
      <c r="L17" s="22" t="n">
        <v>0.13</v>
      </c>
      <c r="M17" s="22" t="n">
        <v>0.1</v>
      </c>
      <c r="N17" s="22" t="n">
        <v>0.06</v>
      </c>
      <c r="O17" s="22" t="n">
        <v>0.03</v>
      </c>
      <c r="P17" s="22" t="n">
        <v>0.12</v>
      </c>
      <c r="Q17" s="22" t="n">
        <v>0.09</v>
      </c>
      <c r="R17" s="22" t="n">
        <v>0.05</v>
      </c>
      <c r="S17" s="22" t="n">
        <v>0</v>
      </c>
      <c r="T17" s="22" t="n">
        <v>0.14</v>
      </c>
      <c r="U17" s="22" t="n">
        <v>0.13</v>
      </c>
      <c r="V17" s="22" t="n">
        <v>0.13</v>
      </c>
      <c r="W17" s="2"/>
      <c r="X17" s="2"/>
      <c r="Y17" s="2"/>
      <c r="Z17" s="2"/>
    </row>
    <row r="18">
      <c r="A18" s="22" t="s">
        <v>180</v>
      </c>
      <c r="B18" s="22" t="n">
        <v>2.67</v>
      </c>
      <c r="C18" s="22" t="n">
        <v>1.34</v>
      </c>
      <c r="D18" s="22" t="n">
        <v>8.43</v>
      </c>
      <c r="E18" s="22" t="n">
        <v>6.45</v>
      </c>
      <c r="F18" s="22" t="n">
        <v>4.94</v>
      </c>
      <c r="G18" s="22" t="n">
        <v>2.87</v>
      </c>
      <c r="H18" s="22" t="n">
        <v>14.77</v>
      </c>
      <c r="I18" s="22" t="n">
        <v>11.71</v>
      </c>
      <c r="J18" s="22" t="n">
        <v>8.96</v>
      </c>
      <c r="K18" s="22" t="n">
        <v>5</v>
      </c>
      <c r="L18" s="22" t="n">
        <v>19.42</v>
      </c>
      <c r="M18" s="22" t="n">
        <v>14.38</v>
      </c>
      <c r="N18" s="22" t="n">
        <v>9.48</v>
      </c>
      <c r="O18" s="22" t="n">
        <v>4.3</v>
      </c>
      <c r="P18" s="22" t="n">
        <v>14.75</v>
      </c>
      <c r="Q18" s="22" t="n">
        <v>10.65</v>
      </c>
      <c r="R18" s="22" t="n">
        <v>6.76</v>
      </c>
      <c r="S18" s="22" t="n">
        <v>3.39</v>
      </c>
      <c r="T18" s="22" t="n">
        <v>9.45</v>
      </c>
      <c r="U18" s="22" t="n">
        <v>6.19</v>
      </c>
      <c r="V18" s="22" t="n">
        <v>3.8</v>
      </c>
      <c r="W18" s="2"/>
      <c r="X18" s="2"/>
      <c r="Y18" s="2"/>
      <c r="Z18" s="2"/>
    </row>
    <row r="19">
      <c r="A19" s="22" t="s">
        <v>181</v>
      </c>
      <c r="B19" s="22" t="n">
        <v>0.0353</v>
      </c>
      <c r="C19" s="22" t="n">
        <v>0.0298</v>
      </c>
      <c r="D19" s="22" t="n">
        <v>0.043</v>
      </c>
      <c r="E19" s="22" t="n">
        <v>0.0349</v>
      </c>
      <c r="F19" s="22" t="n">
        <v>0.0365</v>
      </c>
      <c r="G19" s="22" t="n">
        <v>0.0296</v>
      </c>
      <c r="H19" s="22" t="n">
        <v>0.033</v>
      </c>
      <c r="I19" s="22" t="n">
        <v>0.0351</v>
      </c>
      <c r="J19" s="22" t="n">
        <v>0.0319</v>
      </c>
      <c r="K19" s="22" t="n">
        <v>0.0249</v>
      </c>
      <c r="L19" s="22" t="n">
        <v>0.0315</v>
      </c>
      <c r="M19" s="22" t="n">
        <v>0.0297</v>
      </c>
      <c r="N19" s="22" t="n">
        <v>0.0257</v>
      </c>
      <c r="O19" s="22" t="n">
        <v>0.0195</v>
      </c>
      <c r="P19" s="22" t="n">
        <v>0.0266</v>
      </c>
      <c r="Q19" s="22" t="n">
        <v>0.0276</v>
      </c>
      <c r="R19" s="22" t="n">
        <v>0.0262</v>
      </c>
      <c r="S19" s="22" t="n">
        <v>0.0164</v>
      </c>
      <c r="T19" s="22" t="n">
        <v>0.0258</v>
      </c>
      <c r="U19" s="22" t="n">
        <v>0.0258</v>
      </c>
      <c r="V19" s="22" t="n">
        <v>0.0263</v>
      </c>
      <c r="W19" s="2"/>
      <c r="X19" s="2"/>
      <c r="Y19" s="2"/>
      <c r="Z19" s="2"/>
    </row>
    <row r="20">
      <c r="A20" s="22" t="s">
        <v>182</v>
      </c>
      <c r="B20" s="22" t="n">
        <v>0.0401</v>
      </c>
      <c r="C20" s="22" t="n">
        <v>0.0344</v>
      </c>
      <c r="D20" s="22" t="n">
        <v>0.0493</v>
      </c>
      <c r="E20" s="22" t="n">
        <v>0.0428</v>
      </c>
      <c r="F20" s="22" t="n">
        <v>0.0413</v>
      </c>
      <c r="G20" s="22" t="n">
        <v>0.0379</v>
      </c>
      <c r="H20" s="22" t="n">
        <v>0.0545</v>
      </c>
      <c r="I20" s="22" t="n">
        <v>0.0478</v>
      </c>
      <c r="J20" s="22" t="n">
        <v>0.0468</v>
      </c>
      <c r="K20" s="22" t="n">
        <v>0.0451</v>
      </c>
      <c r="L20" s="22" t="n">
        <v>0.0659</v>
      </c>
      <c r="M20" s="22" t="n">
        <v>0.0555</v>
      </c>
      <c r="N20" s="22" t="n">
        <v>0.0551</v>
      </c>
      <c r="O20" s="22" t="n">
        <v>0.0519</v>
      </c>
      <c r="P20" s="22" t="n">
        <v>0.0726</v>
      </c>
      <c r="Q20" s="22" t="n">
        <v>0.0639</v>
      </c>
      <c r="R20" s="22" t="n">
        <v>0.0631</v>
      </c>
      <c r="S20" s="22" t="n">
        <v>0.066</v>
      </c>
      <c r="T20" s="22" t="n">
        <v>0.0796</v>
      </c>
      <c r="U20" s="22" t="n">
        <v>0.0725</v>
      </c>
      <c r="V20" s="22" t="n">
        <v>0.071</v>
      </c>
      <c r="W20" s="2"/>
      <c r="X20" s="2"/>
      <c r="Y20" s="2"/>
      <c r="Z20" s="2"/>
    </row>
    <row r="21">
      <c r="A21" s="22" t="s">
        <v>183</v>
      </c>
      <c r="B21" s="22" t="n">
        <v>0.0013</v>
      </c>
      <c r="C21" s="22" t="n">
        <v>0.0011</v>
      </c>
      <c r="D21" s="22" t="n">
        <v>0.0011</v>
      </c>
      <c r="E21" s="22" t="n">
        <v>0.0009</v>
      </c>
      <c r="F21" s="22" t="n">
        <v>0.0008</v>
      </c>
      <c r="G21" s="22" t="n">
        <v>0.0005</v>
      </c>
      <c r="H21" s="22" t="n">
        <v>0.0013</v>
      </c>
      <c r="I21" s="22" t="n">
        <v>0.0012</v>
      </c>
      <c r="J21" s="22" t="n">
        <v>0.0011</v>
      </c>
      <c r="K21" s="22" t="n">
        <v>0.0006</v>
      </c>
      <c r="L21" s="22" t="n">
        <v>0.0011</v>
      </c>
      <c r="M21" s="22" t="n">
        <v>0.001</v>
      </c>
      <c r="N21" s="22" t="n">
        <v>0.001</v>
      </c>
      <c r="O21" s="22" t="n">
        <v>0.0006</v>
      </c>
      <c r="P21" s="22" t="n">
        <v>0.0011</v>
      </c>
      <c r="Q21" s="22" t="n">
        <v>0.0013</v>
      </c>
      <c r="R21" s="22" t="n">
        <v>0.001</v>
      </c>
      <c r="S21" s="22" t="n">
        <v>0.0006</v>
      </c>
      <c r="T21" s="22" t="n">
        <v>0.0006</v>
      </c>
      <c r="U21" s="22" t="n">
        <v>0.0006</v>
      </c>
      <c r="V21" s="22" t="n">
        <v>0.0005</v>
      </c>
      <c r="W21" s="2"/>
      <c r="X21" s="2"/>
      <c r="Y21" s="2"/>
      <c r="Z21" s="2"/>
    </row>
    <row r="22">
      <c r="A22" s="22" t="s">
        <v>184</v>
      </c>
      <c r="B22" s="22" t="n">
        <v>-0.0027</v>
      </c>
      <c r="C22" s="22" t="n">
        <v>-0.0021</v>
      </c>
      <c r="D22" s="22" t="n">
        <v>-0.0048</v>
      </c>
      <c r="E22" s="22" t="n">
        <v>-0.0049</v>
      </c>
      <c r="F22" s="22" t="n">
        <v>-0.0054</v>
      </c>
      <c r="G22" s="22" t="n">
        <v>-0.0056</v>
      </c>
      <c r="H22" s="22" t="n">
        <v>-0.0086</v>
      </c>
      <c r="I22" s="22" t="n">
        <v>-0.0097</v>
      </c>
      <c r="J22" s="22" t="n">
        <v>-0.0109</v>
      </c>
      <c r="K22" s="22" t="n">
        <v>-0.0106</v>
      </c>
      <c r="L22" s="22" t="n">
        <v>-0.0121</v>
      </c>
      <c r="M22" s="22" t="n">
        <v>-0.0129</v>
      </c>
      <c r="N22" s="22" t="n">
        <v>-0.0125</v>
      </c>
      <c r="O22" s="22" t="n">
        <v>-0.0108</v>
      </c>
      <c r="P22" s="22" t="n">
        <v>-0.0112</v>
      </c>
      <c r="Q22" s="22" t="n">
        <v>-0.0115</v>
      </c>
      <c r="R22" s="22" t="n">
        <v>-0.0116</v>
      </c>
      <c r="S22" s="22" t="n">
        <v>-0.0104</v>
      </c>
      <c r="T22" s="22" t="n">
        <v>-0.0088</v>
      </c>
      <c r="U22" s="22" t="n">
        <v>-0.0082</v>
      </c>
      <c r="V22" s="22" t="n">
        <v>-0.0075</v>
      </c>
      <c r="W22" s="2"/>
      <c r="X22" s="2"/>
      <c r="Y22" s="2"/>
      <c r="Z22" s="2"/>
    </row>
    <row r="23">
      <c r="A23" s="22" t="s">
        <v>185</v>
      </c>
      <c r="B23" s="22" t="n">
        <v>0.0767</v>
      </c>
      <c r="C23" s="22" t="n">
        <v>0.0653</v>
      </c>
      <c r="D23" s="22" t="n">
        <v>0.0934</v>
      </c>
      <c r="E23" s="22" t="n">
        <v>0.0786</v>
      </c>
      <c r="F23" s="22" t="n">
        <v>0.0786</v>
      </c>
      <c r="G23" s="22" t="n">
        <v>0.068</v>
      </c>
      <c r="H23" s="22" t="n">
        <v>0.0888</v>
      </c>
      <c r="I23" s="22" t="n">
        <v>0.084</v>
      </c>
      <c r="J23" s="22" t="n">
        <v>0.0799</v>
      </c>
      <c r="K23" s="22" t="n">
        <v>0.0706</v>
      </c>
      <c r="L23" s="22" t="n">
        <v>0.0984</v>
      </c>
      <c r="M23" s="22" t="n">
        <v>0.0862</v>
      </c>
      <c r="N23" s="22" t="n">
        <v>0.0818</v>
      </c>
      <c r="O23" s="22" t="n">
        <v>0.072</v>
      </c>
      <c r="P23" s="22" t="n">
        <v>0.1003</v>
      </c>
      <c r="Q23" s="22" t="n">
        <v>0.0928</v>
      </c>
      <c r="R23" s="22" t="n">
        <v>0.0903</v>
      </c>
      <c r="S23" s="22" t="n">
        <v>0.0831</v>
      </c>
      <c r="T23" s="22" t="n">
        <v>0.1059</v>
      </c>
      <c r="U23" s="22" t="n">
        <v>0.0989</v>
      </c>
      <c r="V23" s="22" t="n">
        <v>0.0978</v>
      </c>
      <c r="W23" s="2"/>
      <c r="X23" s="2"/>
      <c r="Y23" s="2"/>
      <c r="Z23" s="2"/>
    </row>
    <row r="24">
      <c r="A24" s="22" t="s">
        <v>186</v>
      </c>
      <c r="B24" s="22" t="n">
        <v>0.074</v>
      </c>
      <c r="C24" s="22" t="n">
        <v>0.0631</v>
      </c>
      <c r="D24" s="22" t="n">
        <v>0.0885</v>
      </c>
      <c r="E24" s="22" t="n">
        <v>0.0736</v>
      </c>
      <c r="F24" s="22" t="n">
        <v>0.0732</v>
      </c>
      <c r="G24" s="22" t="n">
        <v>0.0624</v>
      </c>
      <c r="H24" s="22" t="n">
        <v>0.0802</v>
      </c>
      <c r="I24" s="22" t="n">
        <v>0.0743</v>
      </c>
      <c r="J24" s="22" t="n">
        <v>0.069</v>
      </c>
      <c r="K24" s="22" t="n">
        <v>0.0599</v>
      </c>
      <c r="L24" s="22" t="n">
        <v>0.0863</v>
      </c>
      <c r="M24" s="22" t="n">
        <v>0.0733</v>
      </c>
      <c r="N24" s="22" t="n">
        <v>0.0693</v>
      </c>
      <c r="O24" s="22" t="n">
        <v>0.0612</v>
      </c>
      <c r="P24" s="22" t="n">
        <v>0.0891</v>
      </c>
      <c r="Q24" s="22" t="n">
        <v>0.0813</v>
      </c>
      <c r="R24" s="22" t="n">
        <v>0.0787</v>
      </c>
      <c r="S24" s="22" t="n">
        <v>0.0727</v>
      </c>
      <c r="T24" s="22" t="n">
        <v>0.0971</v>
      </c>
      <c r="U24" s="22" t="n">
        <v>0.0907</v>
      </c>
      <c r="V24" s="22" t="n">
        <v>0.0903</v>
      </c>
      <c r="W24" s="2"/>
      <c r="X24" s="2"/>
      <c r="Y24" s="2"/>
      <c r="Z24" s="2"/>
    </row>
    <row r="25">
      <c r="A25" s="22" t="s">
        <v>187</v>
      </c>
      <c r="B25" s="22" t="n">
        <v>0.24</v>
      </c>
      <c r="C25" s="22" t="n">
        <v>0.03</v>
      </c>
      <c r="D25" s="22" t="n">
        <v>0.29</v>
      </c>
      <c r="E25" s="22" t="n">
        <v>0.24</v>
      </c>
      <c r="F25" s="22" t="n">
        <v>0.23</v>
      </c>
      <c r="G25" s="22" t="n">
        <v>0.18</v>
      </c>
      <c r="H25" s="22" t="n">
        <v>0.21</v>
      </c>
      <c r="I25" s="22" t="n">
        <v>0.18</v>
      </c>
      <c r="J25" s="22" t="n">
        <v>0.16</v>
      </c>
      <c r="K25" s="22" t="n">
        <v>0.14</v>
      </c>
      <c r="L25" s="22" t="n">
        <v>0.35</v>
      </c>
      <c r="M25" s="22" t="n">
        <v>0.34</v>
      </c>
      <c r="N25" s="22" t="n">
        <v>0.29</v>
      </c>
      <c r="O25" s="22" t="n">
        <v>0.21</v>
      </c>
      <c r="P25" s="22" t="n">
        <v>0.25</v>
      </c>
      <c r="Q25" s="22" t="n">
        <v>0.17</v>
      </c>
      <c r="R25" s="22" t="n">
        <v>0.14</v>
      </c>
      <c r="S25" s="22" t="n">
        <v>0.11</v>
      </c>
      <c r="T25" s="22" t="n">
        <v>0.21</v>
      </c>
      <c r="U25" s="22" t="n">
        <v>0.12</v>
      </c>
      <c r="V25" s="22" t="n">
        <v>0.09</v>
      </c>
      <c r="W25" s="2"/>
      <c r="X25" s="2"/>
      <c r="Y25" s="2"/>
      <c r="Z25" s="2"/>
    </row>
    <row r="26">
      <c r="A26" s="22" t="s">
        <v>188</v>
      </c>
      <c r="B26" s="22" t="n">
        <v>0.01</v>
      </c>
      <c r="C26" s="22" t="n">
        <v>0</v>
      </c>
      <c r="D26" s="22" t="n">
        <v>0.01</v>
      </c>
      <c r="E26" s="22" t="n">
        <v>0</v>
      </c>
      <c r="F26" s="22" t="n">
        <v>0</v>
      </c>
      <c r="G26" s="22" t="n">
        <v>0</v>
      </c>
      <c r="H26" s="22" t="n">
        <v>0.09</v>
      </c>
      <c r="I26" s="22" t="n">
        <v>0.08</v>
      </c>
      <c r="J26" s="22" t="n">
        <v>0.02</v>
      </c>
      <c r="K26" s="22" t="n">
        <v>0.01</v>
      </c>
      <c r="L26" s="22" t="n">
        <v>0.34</v>
      </c>
      <c r="M26" s="22" t="n">
        <v>0.06</v>
      </c>
      <c r="N26" s="22" t="n">
        <v>0.04</v>
      </c>
      <c r="O26" s="22" t="n">
        <v>0.04</v>
      </c>
      <c r="P26" s="22" t="n">
        <v>0.64</v>
      </c>
      <c r="Q26" s="22" t="n">
        <v>0.48</v>
      </c>
      <c r="R26" s="22" t="n">
        <v>0.32</v>
      </c>
      <c r="S26" s="22" t="n">
        <v>0.16</v>
      </c>
      <c r="T26" s="22" t="n">
        <v>0.58</v>
      </c>
      <c r="U26" s="22" t="n">
        <v>0.44</v>
      </c>
      <c r="V26" s="22" t="n">
        <v>0.28</v>
      </c>
      <c r="W26" s="2"/>
      <c r="X26" s="2"/>
      <c r="Y26" s="2"/>
      <c r="Z26" s="2"/>
    </row>
    <row r="27">
      <c r="A27" s="22" t="s">
        <v>189</v>
      </c>
      <c r="B27" s="22" t="n">
        <v>0.22</v>
      </c>
      <c r="C27" s="22" t="n">
        <v>-0.03</v>
      </c>
      <c r="D27" s="22" t="n">
        <v>0.76</v>
      </c>
      <c r="E27" s="22" t="n">
        <v>0.07</v>
      </c>
      <c r="F27" s="22" t="n">
        <v>0.02</v>
      </c>
      <c r="G27" s="22" t="n">
        <v>0.01</v>
      </c>
      <c r="H27" s="22" t="n">
        <v>0.61</v>
      </c>
      <c r="I27" s="22" t="n">
        <v>0.41</v>
      </c>
      <c r="J27" s="22" t="n">
        <v>0.36</v>
      </c>
      <c r="K27" s="22" t="n">
        <v>0.14</v>
      </c>
      <c r="L27" s="22" t="n">
        <v>0.03</v>
      </c>
      <c r="M27" s="22" t="n">
        <v>0.09</v>
      </c>
      <c r="N27" s="22" t="n">
        <v>0</v>
      </c>
      <c r="O27" s="22" t="n">
        <v>0</v>
      </c>
      <c r="P27" s="22" t="n">
        <v>0</v>
      </c>
      <c r="Q27" s="22" t="n">
        <v>0</v>
      </c>
      <c r="R27" s="22" t="n">
        <v>0</v>
      </c>
      <c r="S27" s="22" t="n">
        <v>0</v>
      </c>
      <c r="T27" s="22" t="n">
        <v>-0.02</v>
      </c>
      <c r="U27" s="22" t="n">
        <v>-0.02</v>
      </c>
      <c r="V27" s="22" t="n">
        <v>-0.02</v>
      </c>
      <c r="W27" s="2"/>
      <c r="X27" s="2"/>
      <c r="Y27" s="2"/>
      <c r="Z27" s="2"/>
    </row>
    <row r="28">
      <c r="A28" s="22" t="s">
        <v>190</v>
      </c>
      <c r="B28" s="22" t="n">
        <v>-0.32</v>
      </c>
      <c r="C28" s="22" t="n">
        <v>-0.26</v>
      </c>
      <c r="D28" s="22" t="n">
        <v>-0.17</v>
      </c>
      <c r="E28" s="22" t="n">
        <v>0.2</v>
      </c>
      <c r="F28" s="22" t="n">
        <v>-0.04</v>
      </c>
      <c r="G28" s="22" t="n">
        <v>-0.07</v>
      </c>
      <c r="H28" s="22" t="n">
        <v>0.23</v>
      </c>
      <c r="I28" s="22" t="n">
        <v>0.1</v>
      </c>
      <c r="J28" s="22" t="n">
        <v>0.18</v>
      </c>
      <c r="K28" s="22" t="n">
        <v>0.13</v>
      </c>
      <c r="L28" s="22" t="n">
        <v>-0.38</v>
      </c>
      <c r="M28" s="22" t="n">
        <v>-0.44</v>
      </c>
      <c r="N28" s="22" t="n">
        <v>-0.54</v>
      </c>
      <c r="O28" s="22" t="n">
        <v>0.03</v>
      </c>
      <c r="P28" s="22" t="n">
        <v>0.15</v>
      </c>
      <c r="Q28" s="22" t="n">
        <v>-0.01</v>
      </c>
      <c r="R28" s="22" t="n">
        <v>0.01</v>
      </c>
      <c r="S28" s="22" t="n">
        <v>0.01</v>
      </c>
      <c r="T28" s="22" t="n">
        <v>0.13</v>
      </c>
      <c r="U28" s="22" t="n">
        <v>0.12</v>
      </c>
      <c r="V28" s="22" t="n">
        <v>-0.13</v>
      </c>
      <c r="W28" s="2"/>
      <c r="X28" s="2"/>
      <c r="Y28" s="2"/>
      <c r="Z28" s="2"/>
    </row>
    <row r="29">
      <c r="A29" s="22" t="s">
        <v>191</v>
      </c>
      <c r="B29" s="22" t="n">
        <v>0</v>
      </c>
      <c r="C29" s="22" t="n">
        <v>0</v>
      </c>
      <c r="D29" s="22" t="n">
        <v>0.03</v>
      </c>
      <c r="E29" s="22" t="n">
        <v>0.01</v>
      </c>
      <c r="F29" s="22" t="n">
        <v>0.01</v>
      </c>
      <c r="G29" s="22" t="n">
        <v>0</v>
      </c>
      <c r="H29" s="22" t="n">
        <v>0</v>
      </c>
      <c r="I29" s="22" t="n">
        <v>0</v>
      </c>
      <c r="J29" s="22" t="n">
        <v>0</v>
      </c>
      <c r="K29" s="22" t="n">
        <v>0</v>
      </c>
      <c r="L29" s="22" t="n">
        <v>0</v>
      </c>
      <c r="M29" s="22" t="n">
        <v>-0.03</v>
      </c>
      <c r="N29" s="22" t="n">
        <v>-0.03</v>
      </c>
      <c r="O29" s="22" t="n">
        <v>0</v>
      </c>
      <c r="P29" s="22" t="n">
        <v>0</v>
      </c>
      <c r="Q29" s="22" t="n">
        <v>0</v>
      </c>
      <c r="R29" s="22" t="n">
        <v>0</v>
      </c>
      <c r="S29" s="22" t="n">
        <v>0</v>
      </c>
      <c r="T29" s="22" t="n">
        <v>0</v>
      </c>
      <c r="U29" s="22" t="n">
        <v>0</v>
      </c>
      <c r="V29" s="22" t="n">
        <v>0</v>
      </c>
      <c r="W29" s="2"/>
      <c r="X29" s="2"/>
      <c r="Y29" s="2"/>
      <c r="Z29" s="2"/>
    </row>
    <row r="30">
      <c r="A30" s="22" t="s">
        <v>192</v>
      </c>
      <c r="B30" s="22" t="n">
        <v>611.45</v>
      </c>
      <c r="C30" s="22" t="n">
        <v>374.21</v>
      </c>
      <c r="D30" s="22" t="n">
        <v>1140.15</v>
      </c>
      <c r="E30" s="22" t="n">
        <v>889.73</v>
      </c>
      <c r="F30" s="22" t="n">
        <v>623.4</v>
      </c>
      <c r="G30" s="22" t="n">
        <v>367.73</v>
      </c>
      <c r="H30" s="22" t="n">
        <v>1182.41</v>
      </c>
      <c r="I30" s="22" t="n">
        <v>828.32</v>
      </c>
      <c r="J30" s="22" t="n">
        <v>566.55</v>
      </c>
      <c r="K30" s="22" t="n">
        <v>326.71</v>
      </c>
      <c r="L30" s="22" t="n">
        <v>1019.11</v>
      </c>
      <c r="M30" s="22" t="n">
        <v>718.16</v>
      </c>
      <c r="N30" s="22" t="n">
        <v>489.84</v>
      </c>
      <c r="O30" s="22" t="n">
        <v>282.54</v>
      </c>
      <c r="P30" s="22" t="n">
        <v>865.08</v>
      </c>
      <c r="Q30" s="22" t="n">
        <v>609.64</v>
      </c>
      <c r="R30" s="22" t="n">
        <v>409.79</v>
      </c>
      <c r="S30" s="22" t="n">
        <v>240.36</v>
      </c>
      <c r="T30" s="22" t="n">
        <v>739.13</v>
      </c>
      <c r="U30" s="22" t="n">
        <v>524.79</v>
      </c>
      <c r="V30" s="22" t="n">
        <v>347.2</v>
      </c>
      <c r="W30" s="2"/>
      <c r="X30" s="2"/>
      <c r="Y30" s="2"/>
      <c r="Z30" s="2"/>
    </row>
    <row r="31">
      <c r="A31" s="22" t="s">
        <v>193</v>
      </c>
      <c r="B31" s="22" t="n">
        <v>0.6626</v>
      </c>
      <c r="C31" s="22" t="n">
        <v>0.6841</v>
      </c>
      <c r="D31" s="22" t="n">
        <v>0.6627</v>
      </c>
      <c r="E31" s="22" t="n">
        <v>0.6797</v>
      </c>
      <c r="F31" s="22" t="n">
        <v>0.6844</v>
      </c>
      <c r="G31" s="22" t="n">
        <v>0.7148</v>
      </c>
      <c r="H31" s="22" t="n">
        <v>0.679</v>
      </c>
      <c r="I31" s="22" t="n">
        <v>0.6728</v>
      </c>
      <c r="J31" s="22" t="n">
        <v>0.6789</v>
      </c>
      <c r="K31" s="22" t="n">
        <v>0.7028</v>
      </c>
      <c r="L31" s="22" t="n">
        <v>0.6769</v>
      </c>
      <c r="M31" s="22" t="n">
        <v>0.6819</v>
      </c>
      <c r="N31" s="22" t="n">
        <v>0.69</v>
      </c>
      <c r="O31" s="22" t="n">
        <v>0.7175</v>
      </c>
      <c r="P31" s="22" t="n">
        <v>0.6782</v>
      </c>
      <c r="Q31" s="22" t="n">
        <v>0.679</v>
      </c>
      <c r="R31" s="22" t="n">
        <v>0.6894</v>
      </c>
      <c r="S31" s="22" t="n">
        <v>0.7243</v>
      </c>
      <c r="T31" s="22" t="n">
        <v>0.6752</v>
      </c>
      <c r="U31" s="22" t="n">
        <v>0.6811</v>
      </c>
      <c r="V31" s="22" t="n">
        <v>0.6845</v>
      </c>
      <c r="W31" s="2"/>
      <c r="X31" s="2"/>
      <c r="Y31" s="2"/>
      <c r="Z31" s="2"/>
    </row>
    <row r="32">
      <c r="A32" s="22" t="s">
        <v>194</v>
      </c>
      <c r="B32" s="22" t="n">
        <v>614.11</v>
      </c>
      <c r="C32" s="22" t="n">
        <v>375.37</v>
      </c>
      <c r="D32" s="22" t="n">
        <v>1148.09</v>
      </c>
      <c r="E32" s="22" t="n">
        <v>894.9</v>
      </c>
      <c r="F32" s="22" t="n">
        <v>627.69</v>
      </c>
      <c r="G32" s="22" t="n">
        <v>370.37</v>
      </c>
      <c r="H32" s="22" t="n">
        <v>1196.89</v>
      </c>
      <c r="I32" s="22" t="n">
        <v>839.97</v>
      </c>
      <c r="J32" s="22" t="n">
        <v>575.51</v>
      </c>
      <c r="K32" s="22" t="n">
        <v>331.57</v>
      </c>
      <c r="L32" s="22" t="n">
        <v>1037.09</v>
      </c>
      <c r="M32" s="22" t="n">
        <v>731.71</v>
      </c>
      <c r="N32" s="22" t="n">
        <v>498.92</v>
      </c>
      <c r="O32" s="22" t="n">
        <v>286.86</v>
      </c>
      <c r="P32" s="22" t="n">
        <v>878.8</v>
      </c>
      <c r="Q32" s="22" t="n">
        <v>619.62</v>
      </c>
      <c r="R32" s="22" t="n">
        <v>416.35</v>
      </c>
      <c r="S32" s="22" t="n">
        <v>240.27</v>
      </c>
      <c r="T32" s="22" t="n">
        <v>747.51</v>
      </c>
      <c r="U32" s="22" t="n">
        <v>530.23</v>
      </c>
      <c r="V32" s="22" t="n">
        <v>350.72</v>
      </c>
      <c r="W32" s="2"/>
      <c r="X32" s="2"/>
      <c r="Y32" s="2"/>
      <c r="Z32" s="2"/>
    </row>
    <row r="33">
      <c r="A33" s="22" t="s">
        <v>195</v>
      </c>
      <c r="B33" s="22" t="n">
        <v>0.6655</v>
      </c>
      <c r="C33" s="22" t="n">
        <v>0.6862</v>
      </c>
      <c r="D33" s="22" t="n">
        <v>0.6673</v>
      </c>
      <c r="E33" s="22" t="n">
        <v>0.6836</v>
      </c>
      <c r="F33" s="22" t="n">
        <v>0.6891</v>
      </c>
      <c r="G33" s="22" t="n">
        <v>0.7199</v>
      </c>
      <c r="H33" s="22" t="n">
        <v>0.6873</v>
      </c>
      <c r="I33" s="22" t="n">
        <v>0.6822</v>
      </c>
      <c r="J33" s="22" t="n">
        <v>0.6896</v>
      </c>
      <c r="K33" s="22" t="n">
        <v>0.7133</v>
      </c>
      <c r="L33" s="22" t="n">
        <v>0.6888</v>
      </c>
      <c r="M33" s="22" t="n">
        <v>0.6948</v>
      </c>
      <c r="N33" s="22" t="n">
        <v>0.7028</v>
      </c>
      <c r="O33" s="22" t="n">
        <v>0.7285</v>
      </c>
      <c r="P33" s="22" t="n">
        <v>0.689</v>
      </c>
      <c r="Q33" s="22" t="n">
        <v>0.6901</v>
      </c>
      <c r="R33" s="22" t="n">
        <v>0.7004</v>
      </c>
      <c r="S33" s="22" t="n">
        <v>0.724</v>
      </c>
      <c r="T33" s="22" t="n">
        <v>0.6829</v>
      </c>
      <c r="U33" s="22" t="n">
        <v>0.6881</v>
      </c>
      <c r="V33" s="22" t="n">
        <v>0.6915</v>
      </c>
      <c r="W33" s="2"/>
      <c r="X33" s="2"/>
      <c r="Y33" s="2"/>
      <c r="Z33" s="2"/>
    </row>
    <row r="34">
      <c r="A34" s="22" t="s">
        <v>196</v>
      </c>
      <c r="B34" s="22" t="n">
        <v>0.0013</v>
      </c>
      <c r="C34" s="22" t="n">
        <v>0.0007</v>
      </c>
      <c r="D34" s="22" t="n">
        <v>0.0011</v>
      </c>
      <c r="E34" s="22" t="n">
        <v>0.0001</v>
      </c>
      <c r="F34" s="22" t="n">
        <v>0.0005</v>
      </c>
      <c r="G34" s="22" t="n">
        <v>0.0007</v>
      </c>
      <c r="H34" s="22" t="n">
        <v>0.0006</v>
      </c>
      <c r="I34" s="22" t="n">
        <v>0.0007</v>
      </c>
      <c r="J34" s="22" t="n">
        <v>0.0006</v>
      </c>
      <c r="K34" s="22" t="n">
        <v>0.0005</v>
      </c>
      <c r="L34" s="22" t="n">
        <v>0.0011</v>
      </c>
      <c r="M34" s="22" t="n">
        <v>0.0012</v>
      </c>
      <c r="N34" s="22" t="n">
        <v>0.0017</v>
      </c>
      <c r="O34" s="22" t="n">
        <v>0.0008</v>
      </c>
      <c r="P34" s="22" t="n">
        <v>0.0008</v>
      </c>
      <c r="Q34" s="22" t="n">
        <v>0.0011</v>
      </c>
      <c r="R34" s="22" t="n">
        <v>0.0011</v>
      </c>
      <c r="S34" s="22" t="n">
        <v>0.0011</v>
      </c>
      <c r="T34" s="22" t="n">
        <v>0.0008</v>
      </c>
      <c r="U34" s="22" t="n">
        <v>0.0008</v>
      </c>
      <c r="V34" s="22" t="n">
        <v>0.0014</v>
      </c>
      <c r="W34" s="2"/>
      <c r="X34" s="2"/>
      <c r="Y34" s="2"/>
      <c r="Z34" s="2"/>
    </row>
    <row r="35">
      <c r="A35" s="22" t="s">
        <v>197</v>
      </c>
      <c r="B35" s="22" t="n">
        <v>0.35</v>
      </c>
      <c r="C35" s="22" t="n">
        <v>0.07</v>
      </c>
      <c r="D35" s="22" t="n">
        <v>0.75</v>
      </c>
      <c r="E35" s="22" t="n">
        <v>0.4</v>
      </c>
      <c r="F35" s="22" t="n">
        <v>0.32</v>
      </c>
      <c r="G35" s="22" t="n">
        <v>0.16</v>
      </c>
      <c r="H35" s="22" t="n">
        <v>0.71</v>
      </c>
      <c r="I35" s="22" t="n">
        <v>0.54</v>
      </c>
      <c r="J35" s="22" t="n">
        <v>0.28</v>
      </c>
      <c r="K35" s="22" t="n">
        <v>0.16</v>
      </c>
      <c r="L35" s="22" t="n">
        <v>0.87</v>
      </c>
      <c r="M35" s="22" t="n">
        <v>0.71</v>
      </c>
      <c r="N35" s="22" t="n">
        <v>0.46</v>
      </c>
      <c r="O35" s="22" t="n">
        <v>0.14</v>
      </c>
      <c r="P35" s="22" t="n">
        <v>0.71</v>
      </c>
      <c r="Q35" s="22" t="n">
        <v>0.49</v>
      </c>
      <c r="R35" s="22" t="n">
        <v>0.36</v>
      </c>
      <c r="S35" s="22" t="n">
        <v>0.13</v>
      </c>
      <c r="T35" s="22" t="n">
        <v>0.69</v>
      </c>
      <c r="U35" s="22" t="n">
        <v>0.05</v>
      </c>
      <c r="V35" s="22" t="n">
        <v>0.03</v>
      </c>
      <c r="W35" s="2"/>
      <c r="X35" s="2"/>
      <c r="Y35" s="2"/>
      <c r="Z35" s="2"/>
    </row>
    <row r="36">
      <c r="A36" s="22" t="s">
        <v>198</v>
      </c>
      <c r="B36" s="22" t="n">
        <v>0.08</v>
      </c>
      <c r="C36" s="22" t="n">
        <v>0.01</v>
      </c>
      <c r="D36" s="22" t="n">
        <v>1.29</v>
      </c>
      <c r="E36" s="22" t="n">
        <v>1.26</v>
      </c>
      <c r="F36" s="22" t="n">
        <v>0.23</v>
      </c>
      <c r="G36" s="22" t="n">
        <v>0.22</v>
      </c>
      <c r="H36" s="22" t="n">
        <v>1.21</v>
      </c>
      <c r="I36" s="22" t="n">
        <v>0.02</v>
      </c>
      <c r="J36" s="22" t="n">
        <v>0</v>
      </c>
      <c r="K36" s="22" t="n">
        <v>0</v>
      </c>
      <c r="L36" s="22" t="n">
        <v>1.33</v>
      </c>
      <c r="M36" s="22" t="n">
        <v>0.16</v>
      </c>
      <c r="N36" s="22" t="n">
        <v>0.14</v>
      </c>
      <c r="O36" s="22" t="n">
        <v>0</v>
      </c>
      <c r="P36" s="22" t="n">
        <v>2.49</v>
      </c>
      <c r="Q36" s="22" t="n">
        <v>0.94</v>
      </c>
      <c r="R36" s="22" t="n">
        <v>0.31</v>
      </c>
      <c r="S36" s="22" t="n">
        <v>0.29</v>
      </c>
      <c r="T36" s="22" t="n">
        <v>2.92</v>
      </c>
      <c r="U36" s="22" t="n">
        <v>1.72</v>
      </c>
      <c r="V36" s="22" t="n">
        <v>0.23</v>
      </c>
      <c r="W36" s="2"/>
      <c r="X36" s="2"/>
      <c r="Y36" s="2"/>
      <c r="Z36" s="2"/>
    </row>
    <row r="37">
      <c r="A37" s="22" t="s">
        <v>199</v>
      </c>
      <c r="B37" s="22" t="n">
        <v>614.38</v>
      </c>
      <c r="C37" s="22" t="n">
        <v>375.43</v>
      </c>
      <c r="D37" s="22" t="n">
        <v>1147.55</v>
      </c>
      <c r="E37" s="22" t="n">
        <v>894.03</v>
      </c>
      <c r="F37" s="22" t="n">
        <v>627.78</v>
      </c>
      <c r="G37" s="22" t="n">
        <v>370.31</v>
      </c>
      <c r="H37" s="22" t="n">
        <v>1196.39</v>
      </c>
      <c r="I37" s="22" t="n">
        <v>840.49</v>
      </c>
      <c r="J37" s="22" t="n">
        <v>575.78</v>
      </c>
      <c r="K37" s="22" t="n">
        <v>331.74</v>
      </c>
      <c r="L37" s="22" t="n">
        <v>1036.63</v>
      </c>
      <c r="M37" s="22" t="n">
        <v>732.27</v>
      </c>
      <c r="N37" s="22" t="n">
        <v>499.24</v>
      </c>
      <c r="O37" s="22" t="n">
        <v>287</v>
      </c>
      <c r="P37" s="22" t="n">
        <v>877.01</v>
      </c>
      <c r="Q37" s="22" t="n">
        <v>619.16</v>
      </c>
      <c r="R37" s="22" t="n">
        <v>416.4</v>
      </c>
      <c r="S37" s="22" t="n">
        <v>240.11</v>
      </c>
      <c r="T37" s="22" t="n">
        <v>745.28</v>
      </c>
      <c r="U37" s="22" t="n">
        <v>528.56</v>
      </c>
      <c r="V37" s="22" t="n">
        <v>350.51</v>
      </c>
      <c r="W37" s="2"/>
      <c r="X37" s="2"/>
      <c r="Y37" s="2"/>
      <c r="Z37" s="2"/>
    </row>
    <row r="38">
      <c r="A38" s="22" t="s">
        <v>200</v>
      </c>
      <c r="B38" s="22" t="n">
        <v>0.0019</v>
      </c>
      <c r="C38" s="22" t="n">
        <v>0.0016</v>
      </c>
      <c r="D38" s="22" t="n">
        <v>0.0017</v>
      </c>
      <c r="E38" s="22" t="n">
        <v>0.0013</v>
      </c>
      <c r="F38" s="22" t="n">
        <v>0.0012</v>
      </c>
      <c r="G38" s="22" t="n">
        <v>0.0007</v>
      </c>
      <c r="H38" s="22" t="n">
        <v>0.0018</v>
      </c>
      <c r="I38" s="22" t="n">
        <v>0.0017</v>
      </c>
      <c r="J38" s="22" t="n">
        <v>0.0016</v>
      </c>
      <c r="K38" s="22" t="n">
        <v>0.0008</v>
      </c>
      <c r="L38" s="22" t="n">
        <v>0.0015</v>
      </c>
      <c r="M38" s="22" t="n">
        <v>0.0014</v>
      </c>
      <c r="N38" s="22" t="n">
        <v>0.0015</v>
      </c>
      <c r="O38" s="22" t="n">
        <v>0.0008</v>
      </c>
      <c r="P38" s="22" t="n">
        <v>0.0015</v>
      </c>
      <c r="Q38" s="22" t="n">
        <v>0.0019</v>
      </c>
      <c r="R38" s="22" t="n">
        <v>0.0014</v>
      </c>
      <c r="S38" s="22" t="n">
        <v>0.0008</v>
      </c>
      <c r="T38" s="22" t="n">
        <v>0.0008</v>
      </c>
      <c r="U38" s="22" t="n">
        <v>0.0008</v>
      </c>
      <c r="V38" s="22" t="n">
        <v>0.0007</v>
      </c>
      <c r="W38" s="2"/>
      <c r="X38" s="2"/>
      <c r="Y38" s="2"/>
      <c r="Z38" s="2"/>
    </row>
    <row r="39">
      <c r="A39" s="22" t="s">
        <v>201</v>
      </c>
      <c r="B39" s="22" t="n">
        <v>611.93</v>
      </c>
      <c r="C39" s="22" t="n">
        <v>374.25</v>
      </c>
      <c r="D39" s="22" t="n">
        <v>1139.41</v>
      </c>
      <c r="E39" s="22" t="n">
        <v>887.65</v>
      </c>
      <c r="F39" s="22" t="n">
        <v>622.89</v>
      </c>
      <c r="G39" s="22" t="n">
        <v>367.47</v>
      </c>
      <c r="H39" s="22" t="n">
        <v>1181.76</v>
      </c>
      <c r="I39" s="22" t="n">
        <v>828.86</v>
      </c>
      <c r="J39" s="22" t="n">
        <v>566.88</v>
      </c>
      <c r="K39" s="22" t="n">
        <v>326.76</v>
      </c>
      <c r="L39" s="22" t="n">
        <v>1017.33</v>
      </c>
      <c r="M39" s="22" t="n">
        <v>717.98</v>
      </c>
      <c r="N39" s="22" t="n">
        <v>489.82</v>
      </c>
      <c r="O39" s="22" t="n">
        <v>282.74</v>
      </c>
      <c r="P39" s="22" t="n">
        <v>862.38</v>
      </c>
      <c r="Q39" s="22" t="n">
        <v>608.6</v>
      </c>
      <c r="R39" s="22" t="n">
        <v>409.69</v>
      </c>
      <c r="S39" s="22" t="n">
        <v>236.72</v>
      </c>
      <c r="T39" s="22" t="n">
        <v>735.97</v>
      </c>
      <c r="U39" s="22" t="n">
        <v>522.5</v>
      </c>
      <c r="V39" s="22" t="n">
        <v>346.83</v>
      </c>
      <c r="W39" s="2"/>
      <c r="X39" s="2"/>
      <c r="Y39" s="2"/>
      <c r="Z39" s="2"/>
    </row>
    <row r="40">
      <c r="A40" s="22" t="s">
        <v>202</v>
      </c>
      <c r="B40" s="22" t="n">
        <v>624</v>
      </c>
      <c r="C40" s="22"/>
      <c r="D40" s="22" t="n">
        <v>1162</v>
      </c>
      <c r="E40" s="22"/>
      <c r="F40" s="22" t="n">
        <v>634.06</v>
      </c>
      <c r="G40" s="22"/>
      <c r="H40" s="22" t="n">
        <v>1202.61</v>
      </c>
      <c r="I40" s="22"/>
      <c r="J40" s="22" t="n">
        <v>576.9</v>
      </c>
      <c r="K40" s="22"/>
      <c r="L40" s="22" t="n">
        <v>1035.98</v>
      </c>
      <c r="M40" s="22"/>
      <c r="N40" s="22" t="n">
        <v>499.42</v>
      </c>
      <c r="O40" s="22"/>
      <c r="P40" s="22" t="n">
        <v>879.27</v>
      </c>
      <c r="Q40" s="22"/>
      <c r="R40" s="22" t="n">
        <v>417.92</v>
      </c>
      <c r="S40" s="22"/>
      <c r="T40" s="22" t="n">
        <v>751.78</v>
      </c>
      <c r="U40" s="22"/>
      <c r="V40" s="22" t="n">
        <v>353.94</v>
      </c>
      <c r="W40" s="2"/>
      <c r="X40" s="2"/>
      <c r="Y40" s="2"/>
      <c r="Z40" s="2"/>
    </row>
    <row r="41">
      <c r="A41" s="22" t="s">
        <v>203</v>
      </c>
      <c r="B41" s="22" t="n">
        <v>154.05</v>
      </c>
      <c r="C41" s="22" t="n">
        <v>93.89</v>
      </c>
      <c r="D41" s="22" t="n">
        <v>294.45</v>
      </c>
      <c r="E41" s="22" t="n">
        <v>225.05</v>
      </c>
      <c r="F41" s="22" t="n">
        <v>157.91</v>
      </c>
      <c r="G41" s="22" t="n">
        <v>92.57</v>
      </c>
      <c r="H41" s="22" t="n">
        <v>303.04</v>
      </c>
      <c r="I41" s="22" t="n">
        <v>210.17</v>
      </c>
      <c r="J41" s="22" t="n">
        <v>144.01</v>
      </c>
      <c r="K41" s="22" t="n">
        <v>82.91</v>
      </c>
      <c r="L41" s="22" t="n">
        <v>261.41</v>
      </c>
      <c r="M41" s="22" t="n">
        <v>184</v>
      </c>
      <c r="N41" s="22" t="n">
        <v>125.92</v>
      </c>
      <c r="O41" s="22" t="n">
        <v>71.75</v>
      </c>
      <c r="P41" s="22" t="n">
        <v>223.26</v>
      </c>
      <c r="Q41" s="22" t="n">
        <v>156.02</v>
      </c>
      <c r="R41" s="22" t="n">
        <v>105.35</v>
      </c>
      <c r="S41" s="22" t="n">
        <v>60.59</v>
      </c>
      <c r="T41" s="22" t="n">
        <v>188.08</v>
      </c>
      <c r="U41" s="22" t="n">
        <v>132.81</v>
      </c>
      <c r="V41" s="22" t="n">
        <v>88.44</v>
      </c>
      <c r="W41" s="2"/>
      <c r="X41" s="2"/>
      <c r="Y41" s="2"/>
      <c r="Z41" s="2"/>
    </row>
    <row r="42">
      <c r="A42" s="22" t="s">
        <v>204</v>
      </c>
      <c r="B42" s="22" t="n">
        <v>0.2507</v>
      </c>
      <c r="C42" s="22" t="n">
        <v>0.2501</v>
      </c>
      <c r="D42" s="22" t="n">
        <v>0.2566</v>
      </c>
      <c r="E42" s="22" t="n">
        <v>0.2517</v>
      </c>
      <c r="F42" s="22" t="n">
        <v>0.2515</v>
      </c>
      <c r="G42" s="22" t="n">
        <v>0.25</v>
      </c>
      <c r="H42" s="22" t="n">
        <v>0.2533</v>
      </c>
      <c r="I42" s="22" t="n">
        <v>0.2501</v>
      </c>
      <c r="J42" s="22" t="n">
        <v>0.2501</v>
      </c>
      <c r="K42" s="22" t="n">
        <v>0.2499</v>
      </c>
      <c r="L42" s="22" t="n">
        <v>0.2522</v>
      </c>
      <c r="M42" s="22" t="n">
        <v>0.2513</v>
      </c>
      <c r="N42" s="22" t="n">
        <v>0.2522</v>
      </c>
      <c r="O42" s="22" t="n">
        <v>0.25</v>
      </c>
      <c r="P42" s="22" t="n">
        <v>0.2546</v>
      </c>
      <c r="Q42" s="22" t="n">
        <v>0.252</v>
      </c>
      <c r="R42" s="22" t="n">
        <v>0.253</v>
      </c>
      <c r="S42" s="22" t="n">
        <v>0.2523</v>
      </c>
      <c r="T42" s="22" t="n">
        <v>0.2524</v>
      </c>
      <c r="U42" s="22" t="n">
        <v>0.2513</v>
      </c>
      <c r="V42" s="22" t="n">
        <v>0.2523</v>
      </c>
      <c r="W42" s="2"/>
      <c r="X42" s="2"/>
      <c r="Y42" s="2"/>
      <c r="Z42" s="2"/>
    </row>
    <row r="43">
      <c r="A43" s="22" t="s">
        <v>205</v>
      </c>
      <c r="B43" s="22" t="n">
        <v>460.33</v>
      </c>
      <c r="C43" s="22" t="n">
        <v>281.54</v>
      </c>
      <c r="D43" s="22" t="n">
        <v>853.1</v>
      </c>
      <c r="E43" s="22" t="n">
        <v>668.99</v>
      </c>
      <c r="F43" s="22" t="n">
        <v>469.87</v>
      </c>
      <c r="G43" s="22" t="n">
        <v>277.75</v>
      </c>
      <c r="H43" s="22" t="n">
        <v>893.35</v>
      </c>
      <c r="I43" s="22" t="n">
        <v>630.31</v>
      </c>
      <c r="J43" s="22" t="n">
        <v>431.77</v>
      </c>
      <c r="K43" s="22" t="n">
        <v>248.82</v>
      </c>
      <c r="L43" s="22" t="n">
        <v>775.21</v>
      </c>
      <c r="M43" s="22" t="n">
        <v>548.27</v>
      </c>
      <c r="N43" s="22" t="n">
        <v>373.32</v>
      </c>
      <c r="O43" s="22" t="n">
        <v>215.25</v>
      </c>
      <c r="P43" s="22" t="n">
        <v>653.75</v>
      </c>
      <c r="Q43" s="22" t="n">
        <v>463.14</v>
      </c>
      <c r="R43" s="22" t="n">
        <v>311.05</v>
      </c>
      <c r="S43" s="22" t="n">
        <v>179.52</v>
      </c>
      <c r="T43" s="22" t="n">
        <v>557.21</v>
      </c>
      <c r="U43" s="22" t="n">
        <v>395.75</v>
      </c>
      <c r="V43" s="22" t="n">
        <v>262.07</v>
      </c>
      <c r="W43" s="2"/>
      <c r="X43" s="2"/>
      <c r="Y43" s="2"/>
      <c r="Z43" s="2"/>
    </row>
    <row r="44">
      <c r="A44" s="22" t="s">
        <v>206</v>
      </c>
      <c r="B44" s="22" t="n">
        <v>0.4989</v>
      </c>
      <c r="C44" s="22" t="n">
        <v>0.5147</v>
      </c>
      <c r="D44" s="22" t="n">
        <v>0.4958</v>
      </c>
      <c r="E44" s="22" t="n">
        <v>0.5111</v>
      </c>
      <c r="F44" s="22" t="n">
        <v>0.5158</v>
      </c>
      <c r="G44" s="22" t="n">
        <v>0.5399</v>
      </c>
      <c r="H44" s="22" t="n">
        <v>0.513</v>
      </c>
      <c r="I44" s="22" t="n">
        <v>0.5119</v>
      </c>
      <c r="J44" s="22" t="n">
        <v>0.5174</v>
      </c>
      <c r="K44" s="22" t="n">
        <v>0.5353</v>
      </c>
      <c r="L44" s="22" t="n">
        <v>0.5149</v>
      </c>
      <c r="M44" s="22" t="n">
        <v>0.5206</v>
      </c>
      <c r="N44" s="22" t="n">
        <v>0.5259</v>
      </c>
      <c r="O44" s="22" t="n">
        <v>0.5466</v>
      </c>
      <c r="P44" s="22" t="n">
        <v>0.5125</v>
      </c>
      <c r="Q44" s="22" t="n">
        <v>0.5158</v>
      </c>
      <c r="R44" s="22" t="n">
        <v>0.5233</v>
      </c>
      <c r="S44" s="22" t="n">
        <v>0.5409</v>
      </c>
      <c r="T44" s="22" t="n">
        <v>0.509</v>
      </c>
      <c r="U44" s="22" t="n">
        <v>0.5136</v>
      </c>
      <c r="V44" s="22" t="n">
        <v>0.5167</v>
      </c>
      <c r="W44" s="2"/>
      <c r="X44" s="2"/>
      <c r="Y44" s="2"/>
      <c r="Z44" s="2"/>
    </row>
    <row r="45">
      <c r="A45" s="22" t="s">
        <v>207</v>
      </c>
      <c r="B45" s="22" t="n">
        <v>460.33</v>
      </c>
      <c r="C45" s="22" t="n">
        <v>281.54</v>
      </c>
      <c r="D45" s="22" t="n">
        <v>853.1</v>
      </c>
      <c r="E45" s="22" t="n">
        <v>668.99</v>
      </c>
      <c r="F45" s="22" t="n">
        <v>469.87</v>
      </c>
      <c r="G45" s="22" t="n">
        <v>277.75</v>
      </c>
      <c r="H45" s="22" t="n">
        <v>893.35</v>
      </c>
      <c r="I45" s="22" t="n">
        <v>630.31</v>
      </c>
      <c r="J45" s="22" t="n">
        <v>431.77</v>
      </c>
      <c r="K45" s="22" t="n">
        <v>248.82</v>
      </c>
      <c r="L45" s="22" t="n">
        <v>775.21</v>
      </c>
      <c r="M45" s="22" t="n">
        <v>548.27</v>
      </c>
      <c r="N45" s="22" t="n">
        <v>373.32</v>
      </c>
      <c r="O45" s="22" t="n">
        <v>215.25</v>
      </c>
      <c r="P45" s="22" t="n">
        <v>653.75</v>
      </c>
      <c r="Q45" s="22" t="n">
        <v>463.14</v>
      </c>
      <c r="R45" s="22" t="n">
        <v>311.05</v>
      </c>
      <c r="S45" s="22" t="n">
        <v>179.52</v>
      </c>
      <c r="T45" s="22" t="n">
        <v>557.21</v>
      </c>
      <c r="U45" s="22" t="n">
        <v>395.75</v>
      </c>
      <c r="V45" s="22" t="n">
        <v>262.07</v>
      </c>
      <c r="W45" s="2"/>
      <c r="X45" s="2"/>
      <c r="Y45" s="2"/>
      <c r="Z45" s="2"/>
    </row>
    <row r="46">
      <c r="A46" s="22" t="s">
        <v>208</v>
      </c>
      <c r="B46" s="22" t="n">
        <v>445.17</v>
      </c>
      <c r="C46" s="22" t="n">
        <v>272.43</v>
      </c>
      <c r="D46" s="22" t="n">
        <v>823.2</v>
      </c>
      <c r="E46" s="22" t="n">
        <v>646.27</v>
      </c>
      <c r="F46" s="22" t="n">
        <v>454.03</v>
      </c>
      <c r="G46" s="22" t="n">
        <v>268.47</v>
      </c>
      <c r="H46" s="22" t="n">
        <v>862.28</v>
      </c>
      <c r="I46" s="22" t="n">
        <v>608.28</v>
      </c>
      <c r="J46" s="22" t="n">
        <v>416.96</v>
      </c>
      <c r="K46" s="22" t="n">
        <v>240.65</v>
      </c>
      <c r="L46" s="22" t="n">
        <v>747.34</v>
      </c>
      <c r="M46" s="22" t="n">
        <v>528.76</v>
      </c>
      <c r="N46" s="22" t="n">
        <v>359.8</v>
      </c>
      <c r="O46" s="22" t="n">
        <v>207.95</v>
      </c>
      <c r="P46" s="22" t="n">
        <v>627.16</v>
      </c>
      <c r="Q46" s="22" t="n">
        <v>444</v>
      </c>
      <c r="R46" s="22" t="n">
        <v>297.94</v>
      </c>
      <c r="S46" s="22" t="n">
        <v>172.45</v>
      </c>
      <c r="T46" s="22" t="n">
        <v>524.6</v>
      </c>
      <c r="U46" s="22" t="n">
        <v>372.66</v>
      </c>
      <c r="V46" s="22" t="n">
        <v>246.54</v>
      </c>
      <c r="W46" s="2"/>
      <c r="X46" s="2"/>
      <c r="Y46" s="2"/>
      <c r="Z46" s="2"/>
    </row>
    <row r="47">
      <c r="A47" s="22" t="s">
        <v>209</v>
      </c>
      <c r="B47" s="22" t="n">
        <v>445.17</v>
      </c>
      <c r="C47" s="22" t="n">
        <v>272.43</v>
      </c>
      <c r="D47" s="22" t="n">
        <v>823.2</v>
      </c>
      <c r="E47" s="22" t="n">
        <v>646.27</v>
      </c>
      <c r="F47" s="22" t="n">
        <v>454.03</v>
      </c>
      <c r="G47" s="22" t="n">
        <v>268.47</v>
      </c>
      <c r="H47" s="22" t="n">
        <v>862.28</v>
      </c>
      <c r="I47" s="22" t="n">
        <v>608.28</v>
      </c>
      <c r="J47" s="22" t="n">
        <v>416.96</v>
      </c>
      <c r="K47" s="22" t="n">
        <v>240.65</v>
      </c>
      <c r="L47" s="22" t="n">
        <v>747.34</v>
      </c>
      <c r="M47" s="22" t="n">
        <v>528.76</v>
      </c>
      <c r="N47" s="22" t="n">
        <v>359.8</v>
      </c>
      <c r="O47" s="22" t="n">
        <v>207.95</v>
      </c>
      <c r="P47" s="22" t="n">
        <v>627.16</v>
      </c>
      <c r="Q47" s="22" t="n">
        <v>444</v>
      </c>
      <c r="R47" s="22" t="n">
        <v>297.94</v>
      </c>
      <c r="S47" s="22" t="n">
        <v>172.45</v>
      </c>
      <c r="T47" s="22" t="n">
        <v>524.6</v>
      </c>
      <c r="U47" s="22" t="n">
        <v>372.66</v>
      </c>
      <c r="V47" s="22" t="n">
        <v>246.54</v>
      </c>
      <c r="W47" s="2"/>
      <c r="X47" s="2"/>
      <c r="Y47" s="2"/>
      <c r="Z47" s="2"/>
    </row>
    <row r="48">
      <c r="A48" s="22" t="s">
        <v>210</v>
      </c>
      <c r="B48" s="22" t="n">
        <v>15.16</v>
      </c>
      <c r="C48" s="22" t="n">
        <v>9.11</v>
      </c>
      <c r="D48" s="22" t="n">
        <v>29.9</v>
      </c>
      <c r="E48" s="22" t="n">
        <v>22.72</v>
      </c>
      <c r="F48" s="22" t="n">
        <v>15.84</v>
      </c>
      <c r="G48" s="22" t="n">
        <v>9.27</v>
      </c>
      <c r="H48" s="22" t="n">
        <v>31.07</v>
      </c>
      <c r="I48" s="22" t="n">
        <v>22.04</v>
      </c>
      <c r="J48" s="22" t="n">
        <v>14.81</v>
      </c>
      <c r="K48" s="22" t="n">
        <v>8.17</v>
      </c>
      <c r="L48" s="22" t="n">
        <v>27.87</v>
      </c>
      <c r="M48" s="22" t="n">
        <v>19.51</v>
      </c>
      <c r="N48" s="22" t="n">
        <v>13.52</v>
      </c>
      <c r="O48" s="22" t="n">
        <v>7.3</v>
      </c>
      <c r="P48" s="22" t="n">
        <v>26.59</v>
      </c>
      <c r="Q48" s="22" t="n">
        <v>19.14</v>
      </c>
      <c r="R48" s="22" t="n">
        <v>13.11</v>
      </c>
      <c r="S48" s="22" t="n">
        <v>7.07</v>
      </c>
      <c r="T48" s="22" t="n">
        <v>32.6</v>
      </c>
      <c r="U48" s="22" t="n">
        <v>23.09</v>
      </c>
      <c r="V48" s="22" t="n">
        <v>15.53</v>
      </c>
      <c r="W48" s="2"/>
      <c r="X48" s="2"/>
      <c r="Y48" s="2"/>
      <c r="Z48" s="2"/>
    </row>
    <row r="49">
      <c r="A49" s="22" t="s">
        <v>211</v>
      </c>
      <c r="B49" s="22" t="n">
        <v>444.64</v>
      </c>
      <c r="C49" s="22" t="n">
        <v>272.4</v>
      </c>
      <c r="D49" s="22" t="n">
        <v>822.93</v>
      </c>
      <c r="E49" s="22" t="n">
        <v>646.81</v>
      </c>
      <c r="F49" s="22" t="n">
        <v>453.9</v>
      </c>
      <c r="G49" s="22" t="n">
        <v>268.5</v>
      </c>
      <c r="H49" s="22" t="n">
        <v>862.41</v>
      </c>
      <c r="I49" s="22" t="n">
        <v>607.79</v>
      </c>
      <c r="J49" s="22" t="n">
        <v>416.7</v>
      </c>
      <c r="K49" s="22" t="n">
        <v>240.51</v>
      </c>
      <c r="L49" s="22" t="n">
        <v>747.53</v>
      </c>
      <c r="M49" s="22" t="n">
        <v>528.16</v>
      </c>
      <c r="N49" s="22" t="n">
        <v>359.47</v>
      </c>
      <c r="O49" s="22" t="n">
        <v>207.78</v>
      </c>
      <c r="P49" s="22" t="n">
        <v>627.92</v>
      </c>
      <c r="Q49" s="22" t="n">
        <v>443.93</v>
      </c>
      <c r="R49" s="22" t="n">
        <v>297.63</v>
      </c>
      <c r="S49" s="22" t="n">
        <v>172.43</v>
      </c>
      <c r="T49" s="22" t="n">
        <v>525.81</v>
      </c>
      <c r="U49" s="22" t="n">
        <v>373.57</v>
      </c>
      <c r="V49" s="22" t="n">
        <v>246.49</v>
      </c>
      <c r="W49" s="2"/>
      <c r="X49" s="2"/>
      <c r="Y49" s="2"/>
      <c r="Z49" s="2"/>
    </row>
    <row r="50">
      <c r="A50" s="22" t="s">
        <v>212</v>
      </c>
      <c r="B50" s="22" t="n">
        <v>0.9988</v>
      </c>
      <c r="C50" s="22" t="n">
        <v>0.9999</v>
      </c>
      <c r="D50" s="22" t="n">
        <v>0.9997</v>
      </c>
      <c r="E50" s="22" t="n">
        <v>0</v>
      </c>
      <c r="F50" s="22" t="n">
        <v>0.9997</v>
      </c>
      <c r="G50" s="22" t="n">
        <v>0</v>
      </c>
      <c r="H50" s="22" t="n">
        <v>0</v>
      </c>
      <c r="I50" s="22" t="n">
        <v>0.9992</v>
      </c>
      <c r="J50" s="22" t="n">
        <v>0.9994</v>
      </c>
      <c r="K50" s="22" t="n">
        <v>0.9994</v>
      </c>
      <c r="L50" s="22" t="n">
        <v>0</v>
      </c>
      <c r="M50" s="22" t="n">
        <v>0.9989</v>
      </c>
      <c r="N50" s="22" t="n">
        <v>0.9991</v>
      </c>
      <c r="O50" s="22" t="n">
        <v>0.9992</v>
      </c>
      <c r="P50" s="22" t="n">
        <v>0</v>
      </c>
      <c r="Q50" s="22" t="n">
        <v>0.9999</v>
      </c>
      <c r="R50" s="22" t="n">
        <v>0.999</v>
      </c>
      <c r="S50" s="22" t="n">
        <v>0.9999</v>
      </c>
      <c r="T50" s="22" t="n">
        <v>0</v>
      </c>
      <c r="U50" s="22" t="n">
        <v>0</v>
      </c>
      <c r="V50" s="22" t="n">
        <v>0.9998</v>
      </c>
      <c r="W50" s="2"/>
      <c r="X50" s="2"/>
      <c r="Y50" s="2"/>
      <c r="Z50" s="2"/>
    </row>
    <row r="51">
      <c r="A51" s="22" t="s">
        <v>213</v>
      </c>
      <c r="B51" s="22" t="n">
        <v>0.1675</v>
      </c>
      <c r="C51" s="22" t="n">
        <v>0.1057</v>
      </c>
      <c r="D51" s="22" t="n">
        <v>0.3253</v>
      </c>
      <c r="E51" s="22" t="n">
        <v>0.2464</v>
      </c>
      <c r="F51" s="22" t="n">
        <v>0.1789</v>
      </c>
      <c r="G51" s="22" t="n">
        <v>0.1092</v>
      </c>
      <c r="H51" s="22" t="n">
        <v>0.3602</v>
      </c>
      <c r="I51" s="22" t="n">
        <v>0.2609</v>
      </c>
      <c r="J51" s="22" t="n">
        <v>0.1763</v>
      </c>
      <c r="K51" s="22" t="n">
        <v>0.1057</v>
      </c>
      <c r="L51" s="22" t="n">
        <v>0.3419</v>
      </c>
      <c r="M51" s="22" t="n">
        <v>0.2482</v>
      </c>
      <c r="N51" s="22" t="n">
        <v>0.167</v>
      </c>
      <c r="O51" s="22" t="n">
        <v>0.1</v>
      </c>
      <c r="P51" s="22" t="n">
        <v>0.3026</v>
      </c>
      <c r="Q51" s="22" t="n">
        <v>0.2191</v>
      </c>
      <c r="R51" s="22" t="n">
        <v>0.1457</v>
      </c>
      <c r="S51" s="22" t="n">
        <v>0.087</v>
      </c>
      <c r="T51" s="22" t="n">
        <v>0.299</v>
      </c>
      <c r="U51" s="22" t="n">
        <v>0.2168</v>
      </c>
      <c r="V51" s="22" t="n">
        <v>0.142</v>
      </c>
      <c r="W51" s="2"/>
      <c r="X51" s="2"/>
      <c r="Y51" s="2"/>
      <c r="Z51" s="2"/>
    </row>
    <row r="52">
      <c r="A52" s="22" t="s">
        <v>214</v>
      </c>
      <c r="B52" s="22" t="n">
        <v>0.1674</v>
      </c>
      <c r="C52" s="22"/>
      <c r="D52" s="22" t="n">
        <v>0.3252</v>
      </c>
      <c r="E52" s="22"/>
      <c r="F52" s="22" t="n">
        <v>0.1788</v>
      </c>
      <c r="G52" s="22"/>
      <c r="H52" s="22" t="n">
        <v>0.3603</v>
      </c>
      <c r="I52" s="22"/>
      <c r="J52" s="22" t="n">
        <v>0.1762</v>
      </c>
      <c r="K52" s="22"/>
      <c r="L52" s="22" t="n">
        <v>0.342</v>
      </c>
      <c r="M52" s="22"/>
      <c r="N52" s="22" t="n">
        <v>0.1668</v>
      </c>
      <c r="O52" s="22"/>
      <c r="P52" s="22" t="n">
        <v>0.3029</v>
      </c>
      <c r="Q52" s="22"/>
      <c r="R52" s="22" t="n">
        <v>0.1456</v>
      </c>
      <c r="S52" s="22"/>
      <c r="T52" s="22" t="n">
        <v>0.2997</v>
      </c>
      <c r="U52" s="22"/>
      <c r="V52" s="22" t="n">
        <v>0.1419</v>
      </c>
      <c r="W52" s="2"/>
      <c r="X52" s="2"/>
      <c r="Y52" s="2"/>
      <c r="Z52" s="2"/>
    </row>
    <row r="53">
      <c r="A53" s="22" t="s">
        <v>215</v>
      </c>
      <c r="B53" s="22" t="n">
        <v>460.61</v>
      </c>
      <c r="C53" s="22" t="n">
        <v>281.69</v>
      </c>
      <c r="D53" s="22" t="n">
        <v>853.1</v>
      </c>
      <c r="E53" s="22" t="n">
        <v>669.07</v>
      </c>
      <c r="F53" s="22" t="n">
        <v>469.97</v>
      </c>
      <c r="G53" s="22" t="n">
        <v>277.78</v>
      </c>
      <c r="H53" s="22" t="n">
        <v>893.31</v>
      </c>
      <c r="I53" s="22" t="n">
        <v>630.31</v>
      </c>
      <c r="J53" s="22" t="n">
        <v>431.75</v>
      </c>
      <c r="K53" s="22" t="n">
        <v>248.8</v>
      </c>
      <c r="L53" s="22" t="n">
        <v>775.26</v>
      </c>
      <c r="M53" s="22" t="n">
        <v>548.29</v>
      </c>
      <c r="N53" s="22" t="n">
        <v>373.37</v>
      </c>
      <c r="O53" s="22" t="n">
        <v>215.28</v>
      </c>
      <c r="P53" s="22" t="n">
        <v>653.77</v>
      </c>
      <c r="Q53" s="22" t="n">
        <v>463.12</v>
      </c>
      <c r="R53" s="22" t="n">
        <v>311.03</v>
      </c>
      <c r="S53" s="22" t="n">
        <v>179.51</v>
      </c>
      <c r="T53" s="22" t="n">
        <v>557.13</v>
      </c>
      <c r="U53" s="22" t="n">
        <v>395.7</v>
      </c>
      <c r="V53" s="22" t="n">
        <v>262.04</v>
      </c>
      <c r="W53" s="2"/>
      <c r="X53" s="2"/>
      <c r="Y53" s="2"/>
      <c r="Z53" s="2"/>
    </row>
    <row r="54">
      <c r="A54" s="22" t="s">
        <v>216</v>
      </c>
      <c r="B54" s="22" t="n">
        <v>445.28</v>
      </c>
      <c r="C54" s="22" t="n">
        <v>272.48</v>
      </c>
      <c r="D54" s="22" t="n">
        <v>823.24</v>
      </c>
      <c r="E54" s="22" t="n">
        <v>646.36</v>
      </c>
      <c r="F54" s="22" t="n">
        <v>454.14</v>
      </c>
      <c r="G54" s="22" t="n">
        <v>268.51</v>
      </c>
      <c r="H54" s="22" t="n">
        <v>862.24</v>
      </c>
      <c r="I54" s="22" t="n">
        <v>608.27</v>
      </c>
      <c r="J54" s="22" t="n">
        <v>416.93</v>
      </c>
      <c r="K54" s="22" t="n">
        <v>240.63</v>
      </c>
      <c r="L54" s="22" t="n">
        <v>747.39</v>
      </c>
      <c r="M54" s="22" t="n">
        <v>528.78</v>
      </c>
      <c r="N54" s="22" t="n">
        <v>359.85</v>
      </c>
      <c r="O54" s="22" t="n">
        <v>207.98</v>
      </c>
      <c r="P54" s="22" t="n">
        <v>627.19</v>
      </c>
      <c r="Q54" s="22" t="n">
        <v>443.97</v>
      </c>
      <c r="R54" s="22" t="n">
        <v>297.92</v>
      </c>
      <c r="S54" s="22" t="n">
        <v>172.44</v>
      </c>
      <c r="T54" s="22" t="n">
        <v>524.52</v>
      </c>
      <c r="U54" s="22" t="n">
        <v>372.61</v>
      </c>
      <c r="V54" s="22" t="n">
        <v>246.51</v>
      </c>
      <c r="W54" s="2"/>
      <c r="X54" s="2"/>
      <c r="Y54" s="2"/>
      <c r="Z54" s="2"/>
    </row>
    <row r="55">
      <c r="A55" s="22" t="s">
        <v>217</v>
      </c>
      <c r="B55" s="22" t="n">
        <v>445.28</v>
      </c>
      <c r="C55" s="22" t="n">
        <v>272.48</v>
      </c>
      <c r="D55" s="22" t="n">
        <v>823.24</v>
      </c>
      <c r="E55" s="22" t="n">
        <v>646.36</v>
      </c>
      <c r="F55" s="22" t="n">
        <v>454.14</v>
      </c>
      <c r="G55" s="22" t="n">
        <v>268.51</v>
      </c>
      <c r="H55" s="22" t="n">
        <v>862.24</v>
      </c>
      <c r="I55" s="22" t="n">
        <v>608.27</v>
      </c>
      <c r="J55" s="22" t="n">
        <v>416.93</v>
      </c>
      <c r="K55" s="22" t="n">
        <v>240.63</v>
      </c>
      <c r="L55" s="22" t="n">
        <v>747.39</v>
      </c>
      <c r="M55" s="22" t="n">
        <v>528.78</v>
      </c>
      <c r="N55" s="22" t="n">
        <v>359.85</v>
      </c>
      <c r="O55" s="22" t="n">
        <v>207.98</v>
      </c>
      <c r="P55" s="22" t="n">
        <v>627.19</v>
      </c>
      <c r="Q55" s="22" t="n">
        <v>443.97</v>
      </c>
      <c r="R55" s="22" t="n">
        <v>297.92</v>
      </c>
      <c r="S55" s="22" t="n">
        <v>172.44</v>
      </c>
      <c r="T55" s="22" t="n">
        <v>524.52</v>
      </c>
      <c r="U55" s="22" t="n">
        <v>372.61</v>
      </c>
      <c r="V55" s="22" t="n">
        <v>246.51</v>
      </c>
      <c r="W55" s="2"/>
      <c r="X55" s="2"/>
      <c r="Y55" s="2"/>
      <c r="Z55" s="2"/>
    </row>
    <row r="56">
      <c r="A56" s="22" t="s">
        <v>218</v>
      </c>
      <c r="B56" s="22" t="n">
        <v>15.33</v>
      </c>
      <c r="C56" s="22" t="n">
        <v>9.2</v>
      </c>
      <c r="D56" s="22" t="n">
        <v>29.86</v>
      </c>
      <c r="E56" s="22" t="n">
        <v>22.71</v>
      </c>
      <c r="F56" s="22" t="n">
        <v>15.84</v>
      </c>
      <c r="G56" s="22" t="n">
        <v>9.27</v>
      </c>
      <c r="H56" s="22" t="n">
        <v>31.07</v>
      </c>
      <c r="I56" s="22" t="n">
        <v>22.04</v>
      </c>
      <c r="J56" s="22" t="n">
        <v>14.81</v>
      </c>
      <c r="K56" s="22" t="n">
        <v>8.17</v>
      </c>
      <c r="L56" s="22" t="n">
        <v>27.87</v>
      </c>
      <c r="M56" s="22" t="n">
        <v>19.51</v>
      </c>
      <c r="N56" s="22" t="n">
        <v>13.52</v>
      </c>
      <c r="O56" s="22" t="n">
        <v>7.3</v>
      </c>
      <c r="P56" s="22" t="n">
        <v>26.59</v>
      </c>
      <c r="Q56" s="22" t="n">
        <v>19.14</v>
      </c>
      <c r="R56" s="22" t="n">
        <v>13.11</v>
      </c>
      <c r="S56" s="22" t="n">
        <v>7.07</v>
      </c>
      <c r="T56" s="22" t="n">
        <v>32.6</v>
      </c>
      <c r="U56" s="22" t="n">
        <v>23.09</v>
      </c>
      <c r="V56" s="22" t="n">
        <v>15.53</v>
      </c>
      <c r="W56" s="2"/>
      <c r="X56" s="2"/>
      <c r="Y56" s="2"/>
      <c r="Z56" s="2"/>
    </row>
    <row r="57">
      <c r="A57" s="22" t="s">
        <v>219</v>
      </c>
      <c r="B57" s="22" t="n">
        <v>0.28</v>
      </c>
      <c r="C57" s="22" t="n">
        <v>0.15</v>
      </c>
      <c r="D57" s="22" t="n">
        <v>0</v>
      </c>
      <c r="E57" s="22" t="n">
        <v>0.08</v>
      </c>
      <c r="F57" s="22" t="n">
        <v>0.11</v>
      </c>
      <c r="G57" s="22" t="n">
        <v>0.03</v>
      </c>
      <c r="H57" s="22" t="n">
        <v>-0.04</v>
      </c>
      <c r="I57" s="22" t="n">
        <v>0</v>
      </c>
      <c r="J57" s="22" t="n">
        <v>-0.02</v>
      </c>
      <c r="K57" s="22" t="n">
        <v>-0.02</v>
      </c>
      <c r="L57" s="22" t="n">
        <v>0.05</v>
      </c>
      <c r="M57" s="22" t="n">
        <v>0.02</v>
      </c>
      <c r="N57" s="22" t="n">
        <v>0.05</v>
      </c>
      <c r="O57" s="22" t="n">
        <v>0.03</v>
      </c>
      <c r="P57" s="22" t="n">
        <v>0.02</v>
      </c>
      <c r="Q57" s="22" t="n">
        <v>-0.02</v>
      </c>
      <c r="R57" s="22" t="n">
        <v>-0.02</v>
      </c>
      <c r="S57" s="22" t="n">
        <v>-0.01</v>
      </c>
      <c r="T57" s="22" t="n">
        <v>-0.08</v>
      </c>
      <c r="U57" s="22" t="n">
        <v>-0.05</v>
      </c>
      <c r="V57" s="22" t="n">
        <v>-0.03</v>
      </c>
      <c r="W57" s="2"/>
      <c r="X57" s="2"/>
      <c r="Y57" s="2"/>
      <c r="Z57" s="2"/>
    </row>
    <row r="58">
      <c r="A58" s="22" t="s">
        <v>220</v>
      </c>
      <c r="B58" s="22" t="n">
        <v>896.66</v>
      </c>
      <c r="C58" s="22"/>
      <c r="D58" s="22" t="n">
        <v>1639.24</v>
      </c>
      <c r="E58" s="22"/>
      <c r="F58" s="22" t="n">
        <v>864.9</v>
      </c>
      <c r="G58" s="22"/>
      <c r="H58" s="22" t="n">
        <v>1654.23</v>
      </c>
      <c r="I58" s="22"/>
      <c r="J58" s="22" t="n">
        <v>797.18</v>
      </c>
      <c r="K58" s="22"/>
      <c r="L58" s="22" t="n">
        <v>1428.69</v>
      </c>
      <c r="M58" s="22"/>
      <c r="N58" s="22" t="n">
        <v>673.11</v>
      </c>
      <c r="O58" s="22"/>
      <c r="P58" s="22" t="n">
        <v>1195.33</v>
      </c>
      <c r="Q58" s="22"/>
      <c r="R58" s="22" t="n">
        <v>554.97</v>
      </c>
      <c r="S58" s="22"/>
      <c r="T58" s="22" t="n">
        <v>1034.41</v>
      </c>
      <c r="U58" s="22"/>
      <c r="V58" s="22" t="n">
        <v>478.1</v>
      </c>
      <c r="W58" s="2"/>
      <c r="X58" s="2"/>
      <c r="Y58" s="2"/>
      <c r="Z58" s="2"/>
    </row>
    <row r="59">
      <c r="A59" s="22" t="s">
        <v>221</v>
      </c>
      <c r="B59" s="22" t="n">
        <v>93.88</v>
      </c>
      <c r="C59" s="22"/>
      <c r="D59" s="22" t="n">
        <v>144.03</v>
      </c>
      <c r="E59" s="22"/>
      <c r="F59" s="22" t="n">
        <v>75.44</v>
      </c>
      <c r="G59" s="22"/>
      <c r="H59" s="22" t="n">
        <v>132.27</v>
      </c>
      <c r="I59" s="22"/>
      <c r="J59" s="22" t="n">
        <v>65.87</v>
      </c>
      <c r="K59" s="22"/>
      <c r="L59" s="22" t="n">
        <v>112.8</v>
      </c>
      <c r="M59" s="22"/>
      <c r="N59" s="22"/>
      <c r="O59" s="22"/>
      <c r="P59" s="22" t="n">
        <v>95.59</v>
      </c>
      <c r="Q59" s="22"/>
      <c r="R59" s="22"/>
      <c r="S59" s="22"/>
      <c r="T59" s="22" t="n">
        <v>86.49</v>
      </c>
      <c r="U59" s="22"/>
      <c r="V59" s="22"/>
      <c r="W59" s="2"/>
      <c r="X59" s="2"/>
      <c r="Y59" s="2"/>
      <c r="Z59" s="2"/>
    </row>
    <row r="60">
      <c r="A60" s="22" t="s">
        <v>222</v>
      </c>
      <c r="B60" s="22" t="n">
        <v>0.8953</v>
      </c>
      <c r="C60" s="22"/>
      <c r="D60" s="22" t="n">
        <v>0.9121</v>
      </c>
      <c r="E60" s="22"/>
      <c r="F60" s="22" t="n">
        <v>0.9128</v>
      </c>
      <c r="G60" s="22"/>
      <c r="H60" s="22" t="n">
        <v>0.92</v>
      </c>
      <c r="I60" s="22"/>
      <c r="J60" s="22" t="n">
        <v>0.9174</v>
      </c>
      <c r="K60" s="22"/>
      <c r="L60" s="22" t="n">
        <v>0.921</v>
      </c>
      <c r="M60" s="22"/>
      <c r="N60" s="22"/>
      <c r="O60" s="22"/>
      <c r="P60" s="22" t="n">
        <v>0.92</v>
      </c>
      <c r="Q60" s="22"/>
      <c r="R60" s="22"/>
      <c r="S60" s="22"/>
      <c r="T60" s="22" t="n">
        <v>0.9164</v>
      </c>
      <c r="U60" s="22"/>
      <c r="V60" s="22"/>
      <c r="W60" s="2"/>
      <c r="X60" s="2"/>
      <c r="Y60" s="2"/>
      <c r="Z60" s="2"/>
    </row>
    <row r="61">
      <c r="A61" s="22" t="s">
        <v>223</v>
      </c>
      <c r="B61" s="22" t="n">
        <v>0.9886</v>
      </c>
      <c r="C61" s="22"/>
      <c r="D61" s="22" t="n">
        <v>0.9709</v>
      </c>
      <c r="E61" s="22"/>
      <c r="F61" s="22" t="n">
        <v>0.9676</v>
      </c>
      <c r="G61" s="22"/>
      <c r="H61" s="22" t="n">
        <v>0.968</v>
      </c>
      <c r="I61" s="22"/>
      <c r="J61" s="22" t="n">
        <v>0.973</v>
      </c>
      <c r="K61" s="22"/>
      <c r="L61" s="22" t="n">
        <v>0.9673</v>
      </c>
      <c r="M61" s="22"/>
      <c r="N61" s="22" t="n">
        <v>0.9674</v>
      </c>
      <c r="O61" s="22"/>
      <c r="P61" s="22" t="n">
        <v>0.9632</v>
      </c>
      <c r="Q61" s="22"/>
      <c r="R61" s="22" t="n">
        <v>0.9632</v>
      </c>
      <c r="S61" s="22"/>
      <c r="T61" s="22" t="n">
        <v>0.9741</v>
      </c>
      <c r="U61" s="22"/>
      <c r="V61" s="22" t="n">
        <v>0.974</v>
      </c>
      <c r="W61" s="2"/>
      <c r="X61" s="2"/>
      <c r="Y61" s="2"/>
      <c r="Z61" s="2"/>
    </row>
    <row r="62">
      <c r="A62" s="22" t="s">
        <v>224</v>
      </c>
      <c r="B62" s="22" t="n">
        <v>10.37</v>
      </c>
      <c r="C62" s="22"/>
      <c r="D62" s="22" t="n">
        <v>48.5</v>
      </c>
      <c r="E62" s="22"/>
      <c r="F62" s="22" t="n">
        <v>28.99</v>
      </c>
      <c r="G62" s="22"/>
      <c r="H62" s="22" t="n">
        <v>51.89</v>
      </c>
      <c r="I62" s="22"/>
      <c r="J62" s="22" t="n">
        <v>22.13</v>
      </c>
      <c r="K62" s="22"/>
      <c r="L62" s="22" t="n">
        <v>43.5</v>
      </c>
      <c r="M62" s="22"/>
      <c r="N62" s="22" t="n">
        <v>20.42</v>
      </c>
      <c r="O62" s="22"/>
      <c r="P62" s="22" t="n">
        <v>42.4</v>
      </c>
      <c r="Q62" s="22"/>
      <c r="R62" s="22" t="n">
        <v>20.66</v>
      </c>
      <c r="S62" s="22"/>
      <c r="T62" s="22" t="n">
        <v>26.18</v>
      </c>
      <c r="U62" s="22"/>
      <c r="V62" s="22" t="n">
        <v>12</v>
      </c>
      <c r="W62" s="2"/>
      <c r="X62" s="2"/>
      <c r="Y62" s="2"/>
      <c r="Z62" s="2"/>
    </row>
    <row r="63">
      <c r="A63" s="22" t="s">
        <v>225</v>
      </c>
      <c r="B63" s="22" t="n">
        <v>0.85</v>
      </c>
      <c r="C63" s="22"/>
      <c r="D63" s="22" t="n">
        <v>4.03</v>
      </c>
      <c r="E63" s="22"/>
      <c r="F63" s="22" t="n">
        <v>2.33</v>
      </c>
      <c r="G63" s="22"/>
      <c r="H63" s="22" t="n">
        <v>4.03</v>
      </c>
      <c r="I63" s="22"/>
      <c r="J63" s="22" t="n">
        <v>1.64</v>
      </c>
      <c r="K63" s="22"/>
      <c r="L63" s="22" t="n">
        <v>3.4</v>
      </c>
      <c r="M63" s="22"/>
      <c r="N63" s="22"/>
      <c r="O63" s="22"/>
      <c r="P63" s="22" t="n">
        <v>3.37</v>
      </c>
      <c r="Q63" s="22"/>
      <c r="R63" s="22"/>
      <c r="S63" s="22"/>
      <c r="T63" s="22" t="n">
        <v>2.42</v>
      </c>
      <c r="U63" s="22"/>
      <c r="V63" s="22"/>
      <c r="W63" s="2"/>
      <c r="X63" s="2"/>
      <c r="Y63" s="2"/>
      <c r="Z63" s="2"/>
    </row>
    <row r="64">
      <c r="A64" s="22" t="s">
        <v>226</v>
      </c>
      <c r="B64" s="22" t="n">
        <v>0.9177</v>
      </c>
      <c r="C64" s="22"/>
      <c r="D64" s="22" t="n">
        <v>0.9169</v>
      </c>
      <c r="E64" s="22"/>
      <c r="F64" s="22" t="n">
        <v>0.9196</v>
      </c>
      <c r="G64" s="22"/>
      <c r="H64" s="22" t="n">
        <v>0.9223</v>
      </c>
      <c r="I64" s="22"/>
      <c r="J64" s="22" t="n">
        <v>0.926</v>
      </c>
      <c r="K64" s="22"/>
      <c r="L64" s="22" t="n">
        <v>0.9218</v>
      </c>
      <c r="M64" s="22"/>
      <c r="N64" s="22"/>
      <c r="O64" s="22"/>
      <c r="P64" s="22" t="n">
        <v>0.9204</v>
      </c>
      <c r="Q64" s="22"/>
      <c r="R64" s="22"/>
      <c r="S64" s="22"/>
      <c r="T64" s="22" t="n">
        <v>0.9077</v>
      </c>
      <c r="U64" s="22"/>
      <c r="V64" s="22"/>
      <c r="W64" s="2"/>
      <c r="X64" s="2"/>
      <c r="Y64" s="2"/>
      <c r="Z64" s="2"/>
    </row>
    <row r="65">
      <c r="A65" s="22" t="s">
        <v>227</v>
      </c>
      <c r="B65" s="22" t="n">
        <v>0.0114</v>
      </c>
      <c r="C65" s="22"/>
      <c r="D65" s="22" t="n">
        <v>0.0287</v>
      </c>
      <c r="E65" s="22"/>
      <c r="F65" s="22" t="n">
        <v>0.0324</v>
      </c>
      <c r="G65" s="22"/>
      <c r="H65" s="22" t="n">
        <v>0.0304</v>
      </c>
      <c r="I65" s="22"/>
      <c r="J65" s="22" t="n">
        <v>0.027</v>
      </c>
      <c r="K65" s="22"/>
      <c r="L65" s="22" t="n">
        <v>0.0295</v>
      </c>
      <c r="M65" s="22"/>
      <c r="N65" s="22" t="n">
        <v>0.0293</v>
      </c>
      <c r="O65" s="22"/>
      <c r="P65" s="22" t="n">
        <v>0.0342</v>
      </c>
      <c r="Q65" s="22"/>
      <c r="R65" s="22" t="n">
        <v>0.0359</v>
      </c>
      <c r="S65" s="22"/>
      <c r="T65" s="22" t="n">
        <v>0.0247</v>
      </c>
      <c r="U65" s="22"/>
      <c r="V65" s="22" t="n">
        <v>0.0244</v>
      </c>
      <c r="W65" s="2"/>
      <c r="X65" s="2"/>
      <c r="Y65" s="2"/>
      <c r="Z65" s="2"/>
    </row>
    <row r="66">
      <c r="A66" s="22" t="s">
        <v>228</v>
      </c>
      <c r="B66" s="22"/>
      <c r="C66" s="22"/>
      <c r="D66" s="22" t="n">
        <v>650.55</v>
      </c>
      <c r="E66" s="22"/>
      <c r="F66" s="22"/>
      <c r="G66" s="22"/>
      <c r="H66" s="22" t="n">
        <v>646.72</v>
      </c>
      <c r="I66" s="22"/>
      <c r="J66" s="22"/>
      <c r="K66" s="22"/>
      <c r="L66" s="22" t="n">
        <v>627.87</v>
      </c>
      <c r="M66" s="22"/>
      <c r="N66" s="22"/>
      <c r="O66" s="22"/>
      <c r="P66" s="22" t="n">
        <v>600.73</v>
      </c>
      <c r="Q66" s="22"/>
      <c r="R66" s="22"/>
      <c r="S66" s="22"/>
      <c r="T66" s="22" t="n">
        <v>272.28</v>
      </c>
      <c r="U66" s="22"/>
      <c r="V66" s="22"/>
      <c r="W66" s="2"/>
      <c r="X66" s="2"/>
      <c r="Y66" s="2"/>
      <c r="Z66" s="2"/>
    </row>
    <row r="67">
      <c r="A67" s="22" t="s">
        <v>229</v>
      </c>
      <c r="B67" s="22"/>
      <c r="C67" s="22"/>
      <c r="D67" s="22" t="n">
        <v>0.7903</v>
      </c>
      <c r="E67" s="22"/>
      <c r="F67" s="22"/>
      <c r="G67" s="22"/>
      <c r="H67" s="22" t="n">
        <v>0.75</v>
      </c>
      <c r="I67" s="22"/>
      <c r="J67" s="22"/>
      <c r="K67" s="22"/>
      <c r="L67" s="22" t="n">
        <v>0.8401</v>
      </c>
      <c r="M67" s="22"/>
      <c r="N67" s="22"/>
      <c r="O67" s="22"/>
      <c r="P67" s="22" t="n">
        <v>0.9578</v>
      </c>
      <c r="Q67" s="22"/>
      <c r="R67" s="22"/>
      <c r="S67" s="22"/>
      <c r="T67" s="22" t="n">
        <v>0.519</v>
      </c>
      <c r="U67" s="22"/>
      <c r="V67" s="22"/>
      <c r="W67" s="2"/>
      <c r="X67" s="2"/>
      <c r="Y67" s="2"/>
      <c r="Z67" s="2"/>
    </row>
    <row r="68">
      <c r="A68" s="22" t="s">
        <v>230</v>
      </c>
      <c r="B68" s="22"/>
      <c r="C68" s="22"/>
      <c r="D68" s="22" t="n">
        <v>650.55</v>
      </c>
      <c r="E68" s="22"/>
      <c r="F68" s="22"/>
      <c r="G68" s="22"/>
      <c r="H68" s="22" t="n">
        <v>646.72</v>
      </c>
      <c r="I68" s="22"/>
      <c r="J68" s="22"/>
      <c r="K68" s="22"/>
      <c r="L68" s="22" t="n">
        <v>627.87</v>
      </c>
      <c r="M68" s="22"/>
      <c r="N68" s="22"/>
      <c r="O68" s="22"/>
      <c r="P68" s="22" t="n">
        <v>600.73</v>
      </c>
      <c r="Q68" s="22"/>
      <c r="R68" s="22"/>
      <c r="S68" s="22"/>
      <c r="T68" s="22" t="n">
        <v>272.28</v>
      </c>
      <c r="U68" s="22"/>
      <c r="V68" s="22"/>
      <c r="W68" s="2"/>
      <c r="X68" s="2"/>
      <c r="Y68" s="2"/>
      <c r="Z68" s="2"/>
    </row>
    <row r="69">
      <c r="A69" s="22" t="s">
        <v>231</v>
      </c>
      <c r="B69" s="22"/>
      <c r="C69" s="22"/>
      <c r="D69" s="22" t="n">
        <v>-0.063</v>
      </c>
      <c r="E69" s="22"/>
      <c r="F69" s="22"/>
      <c r="G69" s="22"/>
      <c r="H69" s="22" t="n">
        <v>-0.0848</v>
      </c>
      <c r="I69" s="22"/>
      <c r="J69" s="22"/>
      <c r="K69" s="22"/>
      <c r="L69" s="22" t="n">
        <v>0.0263</v>
      </c>
      <c r="M69" s="22"/>
      <c r="N69" s="22"/>
      <c r="O69" s="22"/>
      <c r="P69" s="22" t="n">
        <v>-0.1377</v>
      </c>
      <c r="Q69" s="22"/>
      <c r="R69" s="22"/>
      <c r="S69" s="22"/>
      <c r="T69" s="22" t="n">
        <v>0.0357</v>
      </c>
      <c r="U69" s="22"/>
      <c r="V69" s="22"/>
      <c r="W69" s="2"/>
      <c r="X69" s="2"/>
      <c r="Y69" s="2"/>
      <c r="Z69" s="2"/>
    </row>
    <row r="70">
      <c r="A70" s="22" t="s">
        <v>232</v>
      </c>
      <c r="B70" s="22"/>
      <c r="C70" s="22"/>
      <c r="D70" s="22"/>
      <c r="E70" s="22"/>
      <c r="F70" s="22"/>
      <c r="G70" s="22"/>
      <c r="H70" s="22" t="n">
        <v>0.1152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"/>
      <c r="X70" s="2"/>
      <c r="Y70" s="2"/>
      <c r="Z70" s="2"/>
    </row>
    <row r="71">
      <c r="A71" s="22" t="s">
        <v>233</v>
      </c>
      <c r="B71" s="22"/>
      <c r="C71" s="22"/>
      <c r="D71" s="22"/>
      <c r="E71" s="22"/>
      <c r="F71" s="22"/>
      <c r="G71" s="22"/>
      <c r="H71" s="22" t="n">
        <v>0.3543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"/>
      <c r="X71" s="2"/>
      <c r="Y71" s="2"/>
      <c r="Z71" s="2"/>
    </row>
    <row r="72" ht="14" customHeight="1">
      <c r="A72" s="2"/>
      <c r="B72" s="2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8" defaultRowHeight="14" customHeight="0" zeroHeight="0" thickTop="0" thickBottom="0"/>
  <cols>
    <col min="1" max="1" width="11" customWidth="1"/>
    <col min="2" max="7" width="14.71" customWidth="1"/>
    <col min="8" max="17" width="8.14" customWidth="1"/>
  </cols>
  <sheetData>
    <row r="1" ht="25.5" customHeight="1">
      <c r="A1" s="29" t="s">
        <v>234</v>
      </c>
      <c r="B1" s="30" t="s">
        <v>235</v>
      </c>
      <c r="C1" s="30" t="s">
        <v>236</v>
      </c>
      <c r="D1" s="30" t="s">
        <v>237</v>
      </c>
      <c r="E1" s="30" t="s">
        <v>238</v>
      </c>
      <c r="F1" s="30" t="s">
        <v>239</v>
      </c>
      <c r="G1" s="30" t="s">
        <v>240</v>
      </c>
      <c r="H1" s="31"/>
      <c r="I1" s="31"/>
      <c r="J1" s="31"/>
      <c r="K1" s="31"/>
      <c r="L1" s="31"/>
      <c r="M1" s="31"/>
      <c r="N1" s="31"/>
      <c r="O1" s="31"/>
      <c r="P1" s="31"/>
      <c r="Q1" s="31"/>
    </row>
    <row r="2" ht="14" customHeight="1">
      <c r="A2" s="32" t="n">
        <v>46203</v>
      </c>
      <c r="B2" s="33" t="n">
        <v>706.91</v>
      </c>
      <c r="C2" s="33" t="n">
        <v>256.41</v>
      </c>
      <c r="D2" s="33" t="n">
        <v>-379.44</v>
      </c>
      <c r="E2" s="33" t="n">
        <v>583.85</v>
      </c>
      <c r="F2" s="33" t="n">
        <v>1264.26</v>
      </c>
      <c r="G2" s="33" t="n">
        <v>1848.11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ht="14" customHeight="1">
      <c r="A3" s="34" t="n">
        <v>46112</v>
      </c>
      <c r="B3" s="35" t="n">
        <v>269.1</v>
      </c>
      <c r="C3" s="35" t="n">
        <v>256.39</v>
      </c>
      <c r="D3" s="35" t="n">
        <v>-10.06</v>
      </c>
      <c r="E3" s="35" t="n">
        <v>515.43</v>
      </c>
      <c r="F3" s="35" t="n">
        <v>1264.26</v>
      </c>
      <c r="G3" s="35" t="n">
        <v>1779.68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ht="14" customHeight="1">
      <c r="A4" s="34" t="n">
        <v>46022</v>
      </c>
      <c r="B4" s="35" t="n">
        <v>615.22</v>
      </c>
      <c r="C4" s="35" t="n">
        <v>-316.42</v>
      </c>
      <c r="D4" s="35" t="n">
        <v>-734.27</v>
      </c>
      <c r="E4" s="35" t="n">
        <v>-435.44</v>
      </c>
      <c r="F4" s="35" t="n">
        <v>1699.7</v>
      </c>
      <c r="G4" s="35" t="n">
        <v>1264.26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ht="14" customHeight="1">
      <c r="A5" s="34" t="n">
        <v>45930</v>
      </c>
      <c r="B5" s="35" t="n">
        <v>381.97</v>
      </c>
      <c r="C5" s="35" t="n">
        <v>-54.23</v>
      </c>
      <c r="D5" s="35" t="n">
        <v>-432.44</v>
      </c>
      <c r="E5" s="35" t="n">
        <v>-104.68</v>
      </c>
      <c r="F5" s="35" t="n">
        <v>1699.7</v>
      </c>
      <c r="G5" s="35" t="n">
        <v>1595.02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ht="14" customHeight="1">
      <c r="A6" s="34" t="n">
        <v>45838</v>
      </c>
      <c r="B6" s="35" t="n">
        <v>131.19</v>
      </c>
      <c r="C6" s="35" t="n">
        <v>-3.14</v>
      </c>
      <c r="D6" s="35" t="n">
        <v>-398.93</v>
      </c>
      <c r="E6" s="35" t="n">
        <v>-270.85</v>
      </c>
      <c r="F6" s="35" t="n">
        <v>1699.7</v>
      </c>
      <c r="G6" s="35" t="n">
        <v>1428.85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ht="14" customHeight="1">
      <c r="A7" s="34" t="n">
        <v>45747</v>
      </c>
      <c r="B7" s="35" t="n">
        <v>88.09</v>
      </c>
      <c r="C7" s="35" t="n">
        <v>-6.24</v>
      </c>
      <c r="D7" s="35" t="n">
        <v>-16.07</v>
      </c>
      <c r="E7" s="35" t="n">
        <v>65.78</v>
      </c>
      <c r="F7" s="35" t="n">
        <v>1699.7</v>
      </c>
      <c r="G7" s="35" t="n">
        <v>1765.48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ht="14" customHeight="1">
      <c r="A8" s="34" t="n">
        <v>45657</v>
      </c>
      <c r="B8" s="35" t="n">
        <v>924.64</v>
      </c>
      <c r="C8" s="35" t="n">
        <v>-17.85</v>
      </c>
      <c r="D8" s="35" t="n">
        <v>-710.68</v>
      </c>
      <c r="E8" s="35" t="n">
        <v>196.1</v>
      </c>
      <c r="F8" s="35" t="n">
        <v>1503.6</v>
      </c>
      <c r="G8" s="35" t="n">
        <v>1699.7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ht="14" customHeight="1">
      <c r="A9" s="34" t="n">
        <v>45565</v>
      </c>
      <c r="B9" s="35" t="n">
        <v>444.21</v>
      </c>
      <c r="C9" s="35" t="n">
        <v>-6.05</v>
      </c>
      <c r="D9" s="35" t="n">
        <v>-389.89</v>
      </c>
      <c r="E9" s="35" t="n">
        <v>48.27</v>
      </c>
      <c r="F9" s="35" t="n">
        <v>1503.6</v>
      </c>
      <c r="G9" s="35" t="n">
        <v>1551.87</v>
      </c>
      <c r="H9" s="2"/>
      <c r="I9" s="2"/>
      <c r="J9" s="2"/>
      <c r="K9" s="2"/>
      <c r="L9" s="2"/>
      <c r="M9" s="2"/>
      <c r="N9" s="2"/>
      <c r="O9" s="2"/>
      <c r="P9" s="2"/>
      <c r="Q9" s="2"/>
    </row>
    <row r="10" ht="14" customHeight="1">
      <c r="A10" s="34" t="n">
        <v>45473</v>
      </c>
      <c r="B10" s="35" t="n">
        <v>366.22</v>
      </c>
      <c r="C10" s="35" t="n">
        <v>-28.99</v>
      </c>
      <c r="D10" s="35" t="n">
        <v>-388.16</v>
      </c>
      <c r="E10" s="35" t="n">
        <v>-50.93</v>
      </c>
      <c r="F10" s="35" t="n">
        <v>1503.6</v>
      </c>
      <c r="G10" s="35" t="n">
        <v>1452.67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ht="14" customHeight="1">
      <c r="A11" s="34" t="n">
        <v>45382</v>
      </c>
      <c r="B11" s="35" t="n">
        <v>91.87</v>
      </c>
      <c r="C11" s="35" t="n">
        <v>-7.67</v>
      </c>
      <c r="D11" s="35" t="n">
        <v>-0.12</v>
      </c>
      <c r="E11" s="35" t="n">
        <v>84.08</v>
      </c>
      <c r="F11" s="35" t="n">
        <v>1503.6</v>
      </c>
      <c r="G11" s="35" t="n">
        <v>1587.69</v>
      </c>
      <c r="H11" s="2"/>
      <c r="I11" s="2"/>
      <c r="J11" s="2"/>
      <c r="K11" s="2"/>
      <c r="L11" s="2"/>
      <c r="M11" s="2"/>
      <c r="N11" s="2"/>
      <c r="O11" s="2"/>
      <c r="P11" s="2"/>
      <c r="Q11" s="2"/>
    </row>
    <row r="12" ht="14" customHeight="1">
      <c r="A12" s="34" t="n">
        <v>45291</v>
      </c>
      <c r="B12" s="35" t="n">
        <v>665.93</v>
      </c>
      <c r="C12" s="35" t="n">
        <v>-97.24</v>
      </c>
      <c r="D12" s="35" t="n">
        <v>-588.89</v>
      </c>
      <c r="E12" s="35" t="n">
        <v>-20.19</v>
      </c>
      <c r="F12" s="35" t="n">
        <v>1523.79</v>
      </c>
      <c r="G12" s="35" t="n">
        <v>1503.6</v>
      </c>
      <c r="H12" s="2"/>
      <c r="I12" s="2"/>
      <c r="J12" s="2"/>
      <c r="K12" s="2"/>
      <c r="L12" s="2"/>
      <c r="M12" s="2"/>
      <c r="N12" s="2"/>
      <c r="O12" s="2"/>
      <c r="P12" s="2"/>
      <c r="Q12" s="2"/>
    </row>
    <row r="13" ht="14" customHeight="1">
      <c r="A13" s="34" t="n">
        <v>45199</v>
      </c>
      <c r="B13" s="35" t="n">
        <v>500.02</v>
      </c>
      <c r="C13" s="35" t="n">
        <v>-83.16</v>
      </c>
      <c r="D13" s="35" t="n">
        <v>-347.25</v>
      </c>
      <c r="E13" s="35" t="n">
        <v>69.61</v>
      </c>
      <c r="F13" s="35" t="n">
        <v>1523.79</v>
      </c>
      <c r="G13" s="35" t="n">
        <v>1593.4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ht="14" customHeight="1">
      <c r="A14" s="34" t="n">
        <v>45107</v>
      </c>
      <c r="B14" s="35" t="n">
        <v>303.87</v>
      </c>
      <c r="C14" s="35" t="n">
        <v>-4.8</v>
      </c>
      <c r="D14" s="35" t="n">
        <v>-325.97</v>
      </c>
      <c r="E14" s="35" t="n">
        <v>-26.89</v>
      </c>
      <c r="F14" s="35" t="n">
        <v>1523.79</v>
      </c>
      <c r="G14" s="35" t="n">
        <v>1496.9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ht="14" customHeight="1">
      <c r="A15" s="34" t="n">
        <v>45016</v>
      </c>
      <c r="B15" s="35" t="n">
        <v>52.45</v>
      </c>
      <c r="C15" s="35" t="n">
        <v>2.18</v>
      </c>
      <c r="D15" s="35" t="n">
        <v>-0.23</v>
      </c>
      <c r="E15" s="35" t="n">
        <v>54.4</v>
      </c>
      <c r="F15" s="35" t="n">
        <v>1523.79</v>
      </c>
      <c r="G15" s="35" t="n">
        <v>1578.19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ht="14" customHeight="1">
      <c r="A16" s="34" t="n">
        <v>44926</v>
      </c>
      <c r="B16" s="35" t="n">
        <v>366.99</v>
      </c>
      <c r="C16" s="35" t="n">
        <v>-55.37</v>
      </c>
      <c r="D16" s="35" t="n">
        <v>-574.25</v>
      </c>
      <c r="E16" s="35" t="n">
        <v>-262.62</v>
      </c>
      <c r="F16" s="35" t="n">
        <v>1786.41</v>
      </c>
      <c r="G16" s="35" t="n">
        <v>1523.79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ht="14" customHeight="1">
      <c r="A17" s="34" t="n">
        <v>44834</v>
      </c>
      <c r="B17" s="35" t="n">
        <v>94.05</v>
      </c>
      <c r="C17" s="35" t="n">
        <v>-26.71</v>
      </c>
      <c r="D17" s="35" t="n">
        <v>-298.65</v>
      </c>
      <c r="E17" s="35" t="n">
        <v>-231.31</v>
      </c>
      <c r="F17" s="35" t="n">
        <v>1786.41</v>
      </c>
      <c r="G17" s="35" t="n">
        <v>1555.09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ht="14" customHeight="1">
      <c r="A18" s="34" t="n">
        <v>44742</v>
      </c>
      <c r="B18" s="35" t="n">
        <v>-0.11</v>
      </c>
      <c r="C18" s="35" t="n">
        <v>-17.05</v>
      </c>
      <c r="D18" s="35" t="n">
        <v>-283.19</v>
      </c>
      <c r="E18" s="35" t="n">
        <v>-300.36</v>
      </c>
      <c r="F18" s="35" t="n">
        <v>1786.41</v>
      </c>
      <c r="G18" s="35" t="n">
        <v>1486.05</v>
      </c>
      <c r="H18" s="2"/>
      <c r="I18" s="2"/>
      <c r="J18" s="2"/>
      <c r="K18" s="2"/>
      <c r="L18" s="2"/>
      <c r="M18" s="2"/>
      <c r="N18" s="2"/>
      <c r="O18" s="2"/>
      <c r="P18" s="2"/>
      <c r="Q18" s="2"/>
    </row>
    <row r="19" ht="14" customHeight="1">
      <c r="A19" s="34" t="n">
        <v>44651</v>
      </c>
      <c r="B19" s="35" t="n">
        <v>-68.76</v>
      </c>
      <c r="C19" s="35" t="n">
        <v>-12.4</v>
      </c>
      <c r="D19" s="35" t="n">
        <v>-0.04</v>
      </c>
      <c r="E19" s="35" t="n">
        <v>-81.2</v>
      </c>
      <c r="F19" s="35" t="n">
        <v>1786.41</v>
      </c>
      <c r="G19" s="35" t="n">
        <v>1705.2</v>
      </c>
      <c r="H19" s="2"/>
      <c r="I19" s="2"/>
      <c r="J19" s="2"/>
      <c r="K19" s="2"/>
      <c r="L19" s="2"/>
      <c r="M19" s="2"/>
      <c r="N19" s="2"/>
      <c r="O19" s="2"/>
      <c r="P19" s="2"/>
      <c r="Q19" s="2"/>
    </row>
    <row r="20" ht="14" customHeight="1">
      <c r="A20" s="34" t="n">
        <v>44561</v>
      </c>
      <c r="B20" s="35" t="n">
        <v>640.29</v>
      </c>
      <c r="C20" s="35" t="n">
        <v>-55.62</v>
      </c>
      <c r="D20" s="35" t="n">
        <v>-265.64</v>
      </c>
      <c r="E20" s="35" t="n">
        <v>319</v>
      </c>
      <c r="F20" s="35" t="n">
        <v>1467.41</v>
      </c>
      <c r="G20" s="35" t="n">
        <v>1786.41</v>
      </c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14" customHeight="1">
      <c r="A21" s="34" t="n">
        <v>44469</v>
      </c>
      <c r="B21" s="35" t="n">
        <v>367.52</v>
      </c>
      <c r="C21" s="35" t="n">
        <v>-42.66</v>
      </c>
      <c r="D21" s="35" t="n">
        <v>-265.28</v>
      </c>
      <c r="E21" s="35" t="n">
        <v>59.57</v>
      </c>
      <c r="F21" s="35" t="n">
        <v>1467.41</v>
      </c>
      <c r="G21" s="35" t="n">
        <v>1526.97</v>
      </c>
      <c r="H21" s="2"/>
      <c r="I21" s="2"/>
      <c r="J21" s="2"/>
      <c r="K21" s="2"/>
      <c r="L21" s="2"/>
      <c r="M21" s="2"/>
      <c r="N21" s="2"/>
      <c r="O21" s="2"/>
      <c r="P21" s="2"/>
      <c r="Q21" s="2"/>
    </row>
    <row r="22" ht="14" customHeight="1">
      <c r="A22" s="34" t="n">
        <v>44377</v>
      </c>
      <c r="B22" s="35" t="n">
        <v>217.19</v>
      </c>
      <c r="C22" s="35" t="n">
        <v>-38.72</v>
      </c>
      <c r="D22" s="35" t="n">
        <v>-264.08</v>
      </c>
      <c r="E22" s="35" t="n">
        <v>-85.61</v>
      </c>
      <c r="F22" s="35" t="n">
        <v>1467.41</v>
      </c>
      <c r="G22" s="35" t="n">
        <v>1381.8</v>
      </c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1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1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1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1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1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1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1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1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ht="1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ht="1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ht="1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ht="1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ht="1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ht="1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ht="1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ht="1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ht="1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ht="1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ht="1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ht="1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ht="1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ht="1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ht="1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ht="1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ht="1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1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1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ht="1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ht="1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ht="1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ht="1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ht="14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ht="14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ht="14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ht="14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ht="14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ht="14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4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ht="14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ht="14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ht="14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ht="14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ht="14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ht="14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ht="14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ht="14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ht="14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ht="14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ht="14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ht="14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ht="14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ht="14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ht="14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ht="14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ht="14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ht="14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ht="14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ht="1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ht="14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ht="14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ht="14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4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ht="14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4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ht="14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ht="14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ht="1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ht="1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ht="1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ht="1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ht="1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ht="1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ht="1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ht="1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ht="1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ht="1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ht="1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ht="1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ht="1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ht="1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ht="1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ht="1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1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1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1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1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ht="1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ht="1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ht="1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ht="1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ht="1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ht="1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ht="1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ht="1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ht="1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ht="1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ht="1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ht="1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ht="1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ht="1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ht="1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ht="1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ht="1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ht="1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ht="1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ht="1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1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1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ht="1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ht="1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ht="1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ht="1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ht="1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ht="1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ht="1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ht="1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ht="1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ht="1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ht="1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ht="1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ht="1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ht="1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ht="1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ht="1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ht="1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ht="1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ht="1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ht="1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ht="1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ht="1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1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ht="1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ht="1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ht="1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ht="1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ht="1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ht="1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ht="1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1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1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ht="1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ht="1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ht="1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ht="1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ht="1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ht="1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ht="1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ht="1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ht="1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ht="1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ht="1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ht="1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ht="1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ht="1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ht="1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ht="1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ht="1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ht="1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8" defaultRowHeight="16.5" customHeight="0" zeroHeight="0" thickTop="0" thickBottom="0"/>
  <cols>
    <col min="1" max="2" width="8.14" customWidth="1"/>
    <col min="3" max="3" width="11.57" customWidth="1"/>
    <col min="4" max="5" width="8.14" customWidth="1"/>
    <col min="6" max="6" width="10.86" customWidth="1"/>
    <col min="7" max="7" width="13.57" customWidth="1"/>
    <col min="8" max="10" width="8.14" customWidth="1"/>
    <col min="11" max="11" width="11.71" customWidth="1"/>
    <col min="12" max="14" width="8.14" customWidth="1"/>
    <col min="15" max="15" width="9.71" customWidth="1"/>
    <col min="16" max="16" width="13.86" customWidth="1"/>
    <col min="17" max="17" width="14" customWidth="1"/>
    <col min="18" max="40" width="8.14" customWidth="1"/>
  </cols>
  <sheetData>
    <row r="1">
      <c r="A1" s="1" t="s">
        <v>241</v>
      </c>
      <c r="B1" s="1"/>
      <c r="C1" s="1"/>
      <c r="D1" s="1"/>
      <c r="E1" s="1"/>
      <c r="F1" s="1"/>
      <c r="G1" s="1"/>
      <c r="H1" s="25"/>
      <c r="I1" s="36"/>
      <c r="J1" s="36" t="s">
        <v>242</v>
      </c>
      <c r="K1" s="36"/>
      <c r="L1" s="36"/>
      <c r="M1" s="36"/>
      <c r="N1" s="36"/>
      <c r="O1" s="36"/>
      <c r="P1" s="36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</row>
    <row r="2">
      <c r="A2" s="36" t="s">
        <v>243</v>
      </c>
      <c r="B2" s="37" t="s">
        <v>244</v>
      </c>
      <c r="C2" s="36" t="s">
        <v>245</v>
      </c>
      <c r="D2" s="37" t="s">
        <v>246</v>
      </c>
      <c r="E2" s="36" t="s">
        <v>247</v>
      </c>
      <c r="F2" s="37" t="s">
        <v>248</v>
      </c>
      <c r="G2" s="37" t="s">
        <v>249</v>
      </c>
      <c r="H2" s="25"/>
      <c r="I2" s="36" t="s">
        <v>250</v>
      </c>
      <c r="J2" s="37" t="s">
        <v>251</v>
      </c>
      <c r="K2" s="37" t="s">
        <v>252</v>
      </c>
      <c r="L2" s="37" t="s">
        <v>253</v>
      </c>
      <c r="M2" s="37" t="s">
        <v>254</v>
      </c>
      <c r="N2" s="36" t="s">
        <v>255</v>
      </c>
      <c r="O2" s="37" t="s">
        <v>256</v>
      </c>
      <c r="P2" s="38" t="s">
        <v>257</v>
      </c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>
      <c r="A3" s="39" t="s">
        <v>258</v>
      </c>
      <c r="B3" s="40" t="n">
        <v>907.03</v>
      </c>
      <c r="C3" s="28">
        <f>(B3-B7)/B7</f>
      </c>
      <c r="D3" s="40" t="n">
        <v>812.29</v>
      </c>
      <c r="E3" s="28" t="n">
        <v>0.8956</v>
      </c>
      <c r="F3" s="40" t="n">
        <v>445.17</v>
      </c>
      <c r="G3" s="41">
        <f>(F3-F7)/F7</f>
      </c>
      <c r="H3" s="2"/>
      <c r="I3" s="39" t="s">
        <v>259</v>
      </c>
      <c r="J3" s="42" t="n">
        <f>B3-J4</f>
        <v>367.94</v>
      </c>
      <c r="K3" s="28">
        <f>(J3-J7)/J7</f>
      </c>
      <c r="L3" s="42" t="n">
        <f>D3-L4</f>
        <v>328.4</v>
      </c>
      <c r="M3" s="28">
        <f>(L3-L7)/L7</f>
      </c>
      <c r="N3" s="43">
        <f>L3/J3</f>
      </c>
      <c r="O3" s="33" t="n">
        <f>F3-F4</f>
        <v>172.74</v>
      </c>
      <c r="P3" s="28">
        <f>(O3-O7)/O7</f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>
      <c r="A4" s="44" t="s">
        <v>260</v>
      </c>
      <c r="B4" s="40" t="n">
        <v>539.09</v>
      </c>
      <c r="C4" s="28">
        <f>(B4-B8)/B8</f>
      </c>
      <c r="D4" s="40" t="n">
        <v>483.89</v>
      </c>
      <c r="E4" s="28" t="n">
        <v>0.8976</v>
      </c>
      <c r="F4" s="40" t="n">
        <v>272.43</v>
      </c>
      <c r="G4" s="28">
        <f>(F4-F8)/F8</f>
      </c>
      <c r="H4" s="2"/>
      <c r="I4" s="39" t="s">
        <v>261</v>
      </c>
      <c r="J4" s="40" t="n">
        <v>539.09</v>
      </c>
      <c r="K4" s="28">
        <f>(J4-J8)/J8</f>
      </c>
      <c r="L4" s="40" t="n">
        <v>483.89</v>
      </c>
      <c r="M4" s="28">
        <f>(L4-L8)/L8</f>
      </c>
      <c r="N4" s="28" t="n">
        <v>0.908</v>
      </c>
      <c r="O4" s="40" t="n">
        <v>272.43</v>
      </c>
      <c r="P4" s="28">
        <f>(O4-O8)/O8</f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>
      <c r="A5" s="2" t="s">
        <v>262</v>
      </c>
      <c r="B5" s="40" t="n">
        <v>1688.38</v>
      </c>
      <c r="C5" s="28">
        <f>(B5-B9)/B9</f>
      </c>
      <c r="D5" s="40" t="n">
        <v>1539.46</v>
      </c>
      <c r="E5" s="28" t="n">
        <v>0.9118</v>
      </c>
      <c r="F5" s="40" t="n">
        <v>823.2</v>
      </c>
      <c r="G5" s="28">
        <f>(F5-F9)/F9</f>
      </c>
      <c r="H5" s="2"/>
      <c r="I5" s="2" t="s">
        <v>263</v>
      </c>
      <c r="J5" s="40" t="n">
        <v>403.84</v>
      </c>
      <c r="K5" s="28">
        <f>(J5-J9)/J9</f>
      </c>
      <c r="L5" s="40" t="n">
        <v>366.76</v>
      </c>
      <c r="M5" s="28">
        <f>(L5-L9)/L9</f>
      </c>
      <c r="N5" s="28" t="n">
        <v>0.908</v>
      </c>
      <c r="O5" s="40" t="n">
        <v>176.93</v>
      </c>
      <c r="P5" s="28">
        <f>(O5-O9)/O9</f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>
      <c r="A6" s="2" t="s">
        <v>264</v>
      </c>
      <c r="B6" s="40" t="n">
        <v>1284.54</v>
      </c>
      <c r="C6" s="28">
        <f>(B6-B10)/B10</f>
      </c>
      <c r="D6" s="40" t="n">
        <v>1172.7</v>
      </c>
      <c r="E6" s="28" t="n">
        <v>0.9129</v>
      </c>
      <c r="F6" s="40" t="n">
        <v>646.27</v>
      </c>
      <c r="G6" s="28">
        <f>(F6-F10)/F10</f>
      </c>
      <c r="H6" s="2"/>
      <c r="I6" s="2" t="s">
        <v>265</v>
      </c>
      <c r="J6" s="40" t="n">
        <v>390.64</v>
      </c>
      <c r="K6" s="28">
        <f>(J6-J10)/J10</f>
      </c>
      <c r="L6" s="40" t="n">
        <v>356.58</v>
      </c>
      <c r="M6" s="28">
        <f>(L6-L10)/L10</f>
      </c>
      <c r="N6" s="28" t="n">
        <v>0.9128</v>
      </c>
      <c r="O6" s="40" t="n">
        <v>192.24</v>
      </c>
      <c r="P6" s="28">
        <f>(O6-O10)/O10</f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>
      <c r="A7" s="2" t="s">
        <v>266</v>
      </c>
      <c r="B7" s="40" t="n">
        <v>893.89</v>
      </c>
      <c r="C7" s="28">
        <f>(B7-B11)/B11</f>
      </c>
      <c r="D7" s="40" t="n">
        <v>816.12</v>
      </c>
      <c r="E7" s="28" t="n">
        <v>0.913</v>
      </c>
      <c r="F7" s="40" t="n">
        <v>454.03</v>
      </c>
      <c r="G7" s="28">
        <f>(F7-F11)/F11</f>
      </c>
      <c r="H7" s="2"/>
      <c r="I7" s="2" t="s">
        <v>267</v>
      </c>
      <c r="J7" s="40" t="n">
        <v>387.88</v>
      </c>
      <c r="K7" s="28">
        <f>(J7-J11)/J11</f>
      </c>
      <c r="L7" s="40" t="n">
        <v>350.72</v>
      </c>
      <c r="M7" s="28">
        <f>(L7-L11)/L11</f>
      </c>
      <c r="N7" s="28" t="n">
        <v>0.9042</v>
      </c>
      <c r="O7" s="40" t="n">
        <v>185.55</v>
      </c>
      <c r="P7" s="28">
        <f>(O7-O11)/O11</f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>
      <c r="A8" s="2" t="s">
        <v>268</v>
      </c>
      <c r="B8" s="40" t="n">
        <v>506.01</v>
      </c>
      <c r="C8" s="28">
        <f>(B8-B12)/B12</f>
      </c>
      <c r="D8" s="40" t="n">
        <v>465.4</v>
      </c>
      <c r="E8" s="28" t="n">
        <v>0.9197</v>
      </c>
      <c r="F8" s="40" t="n">
        <v>268.47</v>
      </c>
      <c r="G8" s="28">
        <f>(F8-F12)/F12</f>
      </c>
      <c r="H8" s="2"/>
      <c r="I8" s="2" t="s">
        <v>269</v>
      </c>
      <c r="J8" s="40" t="n">
        <v>506.01</v>
      </c>
      <c r="K8" s="28">
        <f>(J8-J12)/J12</f>
      </c>
      <c r="L8" s="40" t="n">
        <v>465.4</v>
      </c>
      <c r="M8" s="28">
        <f>(L8-L12)/L12</f>
      </c>
      <c r="N8" s="28" t="n">
        <v>0.9197</v>
      </c>
      <c r="O8" s="40" t="n">
        <v>268.47</v>
      </c>
      <c r="P8" s="28">
        <f>(O8-O12)/O12</f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>
      <c r="A9" s="2" t="s">
        <v>270</v>
      </c>
      <c r="B9" s="40" t="n">
        <v>1708.99</v>
      </c>
      <c r="C9" s="28">
        <f>(B9-B13)/B13</f>
      </c>
      <c r="D9" s="40" t="n">
        <v>1571.1</v>
      </c>
      <c r="E9" s="28" t="n">
        <v>0.9193</v>
      </c>
      <c r="F9" s="40" t="n">
        <v>862.28</v>
      </c>
      <c r="G9" s="28">
        <f>(F9-F13)/F13</f>
      </c>
      <c r="H9" s="2"/>
      <c r="I9" s="2" t="s">
        <v>271</v>
      </c>
      <c r="J9" s="40" t="n">
        <v>501.23</v>
      </c>
      <c r="K9" s="28">
        <f>(J9-J13)/J13</f>
      </c>
      <c r="L9" s="40" t="n">
        <v>465.62</v>
      </c>
      <c r="M9" s="28">
        <f>(L9-L13)/L13</f>
      </c>
      <c r="N9" s="28" t="n">
        <v>0.9289</v>
      </c>
      <c r="O9" s="40" t="n">
        <v>254.01</v>
      </c>
      <c r="P9" s="28">
        <f>(O9-O13)/O13</f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>
      <c r="A10" s="2" t="s">
        <v>272</v>
      </c>
      <c r="B10" s="40" t="n">
        <v>1207.76</v>
      </c>
      <c r="C10" s="28">
        <f>(B10-B14)/B14</f>
      </c>
      <c r="D10" s="40" t="n">
        <v>1105.48</v>
      </c>
      <c r="E10" s="28" t="n">
        <v>0.9153</v>
      </c>
      <c r="F10" s="40" t="n">
        <v>608.28</v>
      </c>
      <c r="G10" s="28">
        <f>(F10-F14)/F14</f>
      </c>
      <c r="H10" s="2"/>
      <c r="I10" s="2" t="s">
        <v>273</v>
      </c>
      <c r="J10" s="40" t="n">
        <v>388.45</v>
      </c>
      <c r="K10" s="28">
        <f>(J10-J14)/J14</f>
      </c>
      <c r="L10" s="40" t="n">
        <v>353.68</v>
      </c>
      <c r="M10" s="28">
        <f>(L10-L14)/L14</f>
      </c>
      <c r="N10" s="28" t="n">
        <v>0.9105</v>
      </c>
      <c r="O10" s="40" t="n">
        <v>191.32</v>
      </c>
      <c r="P10" s="28">
        <f>(O10-O14)/O14</f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>
      <c r="A11" s="2" t="s">
        <v>274</v>
      </c>
      <c r="B11" s="40" t="n">
        <v>819.31</v>
      </c>
      <c r="C11" s="28">
        <f>(B11-B15)/B15</f>
      </c>
      <c r="D11" s="40" t="n">
        <v>751.8</v>
      </c>
      <c r="E11" s="28" t="n">
        <v>0.9176</v>
      </c>
      <c r="F11" s="40" t="n">
        <v>416.96</v>
      </c>
      <c r="G11" s="28">
        <f>(F11-F15)/F15</f>
      </c>
      <c r="H11" s="2"/>
      <c r="I11" s="2" t="s">
        <v>275</v>
      </c>
      <c r="J11" s="40" t="n">
        <v>361.55</v>
      </c>
      <c r="K11" s="28">
        <f>(J11-J15)/J15</f>
      </c>
      <c r="L11" s="40" t="n">
        <v>327.86</v>
      </c>
      <c r="M11" s="28">
        <f>(L11-L15)/L15</f>
      </c>
      <c r="N11" s="28" t="n">
        <v>0.9068</v>
      </c>
      <c r="O11" s="40" t="n">
        <v>176.3</v>
      </c>
      <c r="P11" s="28">
        <f>(O11-O15)/O15</f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>
      <c r="A12" s="2" t="s">
        <v>276</v>
      </c>
      <c r="B12" s="40" t="n">
        <v>457.76</v>
      </c>
      <c r="C12" s="28">
        <f>(B12-B16)/B16</f>
      </c>
      <c r="D12" s="40" t="n">
        <v>423.94</v>
      </c>
      <c r="E12" s="28" t="n">
        <v>0.9261</v>
      </c>
      <c r="F12" s="40" t="n">
        <v>240.65</v>
      </c>
      <c r="G12" s="28">
        <f>(F12-F16)/F16</f>
      </c>
      <c r="H12" s="2"/>
      <c r="I12" s="2" t="s">
        <v>277</v>
      </c>
      <c r="J12" s="40" t="n">
        <v>457.76</v>
      </c>
      <c r="K12" s="28">
        <f>(J12-J16)/J16</f>
      </c>
      <c r="L12" s="40" t="n">
        <v>423.94</v>
      </c>
      <c r="M12" s="28">
        <f>(L12-L16)/L16</f>
      </c>
      <c r="N12" s="28" t="n">
        <v>0.9261</v>
      </c>
      <c r="O12" s="40" t="n">
        <v>240.65</v>
      </c>
      <c r="P12" s="28">
        <f>(O12-O16)/O16</f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>
      <c r="A13" s="2" t="s">
        <v>278</v>
      </c>
      <c r="B13" s="40" t="n">
        <v>1476.94</v>
      </c>
      <c r="C13" s="28">
        <f>(B13-B17)/B17</f>
      </c>
      <c r="D13" s="40" t="n">
        <v>1358.26</v>
      </c>
      <c r="E13" s="28" t="n">
        <v>0.9196</v>
      </c>
      <c r="F13" s="40" t="n">
        <v>747.34</v>
      </c>
      <c r="G13" s="28">
        <f>(F13-F17)/F17</f>
      </c>
      <c r="H13" s="2"/>
      <c r="I13" s="2" t="s">
        <v>279</v>
      </c>
      <c r="J13" s="40" t="n">
        <v>444.25</v>
      </c>
      <c r="K13" s="28">
        <f>(J13-J17)/J17</f>
      </c>
      <c r="L13" s="40" t="n">
        <v>411.22</v>
      </c>
      <c r="M13" s="28">
        <f>(L13-L17)/L17</f>
      </c>
      <c r="N13" s="28" t="n">
        <v>0.9256</v>
      </c>
      <c r="O13" s="40" t="n">
        <v>218.58</v>
      </c>
      <c r="P13" s="28">
        <f>(O13-O17)/O17</f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>
      <c r="A14" s="2" t="s">
        <v>280</v>
      </c>
      <c r="B14" s="40" t="n">
        <v>1032.68</v>
      </c>
      <c r="C14" s="28">
        <f>(B14-B18)/B18</f>
      </c>
      <c r="D14" s="40" t="n">
        <v>947.05</v>
      </c>
      <c r="E14" s="28" t="n">
        <v>0.9171</v>
      </c>
      <c r="F14" s="40" t="n">
        <v>528.76</v>
      </c>
      <c r="G14" s="28">
        <f>(F14-F18)/F18</f>
      </c>
      <c r="H14" s="2"/>
      <c r="I14" s="2" t="s">
        <v>281</v>
      </c>
      <c r="J14" s="40" t="n">
        <v>336.92</v>
      </c>
      <c r="K14" s="28">
        <f>(J14-J18)/J18</f>
      </c>
      <c r="L14" s="40" t="n">
        <v>308.35</v>
      </c>
      <c r="M14" s="28">
        <f>(L14-L18)/L18</f>
      </c>
      <c r="N14" s="28" t="n">
        <v>0.9152</v>
      </c>
      <c r="O14" s="40" t="n">
        <v>168.96</v>
      </c>
      <c r="P14" s="28">
        <f>(O14-O18)/O18</f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>
      <c r="A15" s="2" t="s">
        <v>282</v>
      </c>
      <c r="B15" s="40" t="n">
        <v>695.76</v>
      </c>
      <c r="C15" s="28">
        <f>(B15-B19)/B19</f>
      </c>
      <c r="D15" s="40" t="n">
        <v>638.69</v>
      </c>
      <c r="E15" s="28" t="n">
        <v>0.918</v>
      </c>
      <c r="F15" s="40" t="n">
        <v>359.8</v>
      </c>
      <c r="G15" s="28">
        <f>(F15-F19)/F19</f>
      </c>
      <c r="H15" s="2"/>
      <c r="I15" s="2" t="s">
        <v>283</v>
      </c>
      <c r="J15" s="40" t="n">
        <v>308.2</v>
      </c>
      <c r="K15" s="28">
        <f>(J15-J19)/J19</f>
      </c>
      <c r="L15" s="40" t="n">
        <v>279.83</v>
      </c>
      <c r="M15" s="28">
        <f>(L15-L19)/L19</f>
      </c>
      <c r="N15" s="28" t="n">
        <v>0.908</v>
      </c>
      <c r="O15" s="40" t="n">
        <v>151.86</v>
      </c>
      <c r="P15" s="28">
        <f>(O15-O19)/O19</f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>
      <c r="A16" s="2" t="s">
        <v>284</v>
      </c>
      <c r="B16" s="40" t="n">
        <v>387.56</v>
      </c>
      <c r="C16" s="28">
        <f>(B16-B20)/B20</f>
      </c>
      <c r="D16" s="40" t="n">
        <v>358.86</v>
      </c>
      <c r="E16" s="28" t="n">
        <v>0.926</v>
      </c>
      <c r="F16" s="40" t="n">
        <v>207.95</v>
      </c>
      <c r="G16" s="28">
        <f>(F16-F20)/F20</f>
      </c>
      <c r="H16" s="2"/>
      <c r="I16" s="2" t="s">
        <v>285</v>
      </c>
      <c r="J16" s="40" t="n">
        <v>387.56</v>
      </c>
      <c r="K16" s="28">
        <f>(J16-J20)/J20</f>
      </c>
      <c r="L16" s="40" t="n">
        <v>358.86</v>
      </c>
      <c r="M16" s="28">
        <f>(L16-L20)/L20</f>
      </c>
      <c r="N16" s="28" t="n">
        <v>0.926</v>
      </c>
      <c r="O16" s="40" t="n">
        <v>207.95</v>
      </c>
      <c r="P16" s="28">
        <f>(O16-O20)/O20</f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>
      <c r="A17" s="2" t="s">
        <v>286</v>
      </c>
      <c r="B17" s="40" t="n">
        <v>1241</v>
      </c>
      <c r="C17" s="28">
        <f>(B17-B21)/B21</f>
      </c>
      <c r="D17" s="40" t="n">
        <v>1140.06</v>
      </c>
      <c r="E17" s="28" t="n">
        <v>0.9187</v>
      </c>
      <c r="F17" s="40" t="n">
        <v>627.16</v>
      </c>
      <c r="G17" s="28">
        <f>(F17-F21)/F21</f>
      </c>
      <c r="H17" s="2"/>
      <c r="I17" s="2" t="s">
        <v>287</v>
      </c>
      <c r="J17" s="40" t="n">
        <v>369.4</v>
      </c>
      <c r="K17" s="28">
        <f>(J17-J21)/J21</f>
      </c>
      <c r="L17" s="40" t="n">
        <v>339.28</v>
      </c>
      <c r="M17" s="28">
        <f>(L17-L21)/L21</f>
      </c>
      <c r="N17" s="28" t="n">
        <v>0.9185</v>
      </c>
      <c r="O17" s="40" t="n">
        <v>183.17</v>
      </c>
      <c r="P17" s="28">
        <f>(O17-O21)/O21</f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>
      <c r="A18" s="2" t="s">
        <v>288</v>
      </c>
      <c r="B18" s="40" t="n">
        <v>871.6</v>
      </c>
      <c r="C18" s="28">
        <f>(B18-B22)/B22</f>
      </c>
      <c r="D18" s="40" t="n">
        <v>800.78</v>
      </c>
      <c r="E18" s="28" t="n">
        <v>0.9187</v>
      </c>
      <c r="F18" s="40" t="n">
        <v>444</v>
      </c>
      <c r="G18" s="28">
        <f>(F18-F22)/F22</f>
      </c>
      <c r="H18" s="2"/>
      <c r="I18" s="2" t="s">
        <v>289</v>
      </c>
      <c r="J18" s="40" t="n">
        <v>295.43</v>
      </c>
      <c r="K18" s="28">
        <f>(J18-J22)/J22</f>
      </c>
      <c r="L18" s="40" t="n">
        <v>270.08</v>
      </c>
      <c r="M18" s="28">
        <f>(L18-L22)/L22</f>
      </c>
      <c r="N18" s="28" t="n">
        <v>0.9142</v>
      </c>
      <c r="O18" s="40" t="n">
        <v>146.06</v>
      </c>
      <c r="P18" s="28">
        <f>(O18-O22)/O22</f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>
      <c r="A19" s="2" t="s">
        <v>290</v>
      </c>
      <c r="B19" s="40" t="n">
        <v>576.17</v>
      </c>
      <c r="C19" s="28">
        <f>(B19-B23)/B23</f>
      </c>
      <c r="D19" s="40" t="n">
        <v>530.7</v>
      </c>
      <c r="E19" s="28" t="n">
        <v>0.9211</v>
      </c>
      <c r="F19" s="40" t="n">
        <v>297.94</v>
      </c>
      <c r="G19" s="28">
        <f>(F19-F23)/F23</f>
      </c>
      <c r="H19" s="2"/>
      <c r="I19" s="2" t="s">
        <v>291</v>
      </c>
      <c r="J19" s="40" t="n">
        <v>253.21</v>
      </c>
      <c r="K19" s="28">
        <f>(J19-J23)/J23</f>
      </c>
      <c r="L19" s="40" t="n">
        <v>232.4</v>
      </c>
      <c r="M19" s="28">
        <f>(L19-L23)/L23</f>
      </c>
      <c r="N19" s="28" t="n">
        <v>0.9178</v>
      </c>
      <c r="O19" s="40" t="n">
        <v>125.49</v>
      </c>
      <c r="P19" s="28">
        <f>(O19-O23)/O23</f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>
      <c r="A20" s="2" t="s">
        <v>292</v>
      </c>
      <c r="B20" s="40" t="n">
        <v>322.96</v>
      </c>
      <c r="C20" s="28">
        <f>(B20-B24)/B24</f>
      </c>
      <c r="D20" s="40" t="n">
        <v>298.31</v>
      </c>
      <c r="E20" s="28" t="n">
        <v>0.9237</v>
      </c>
      <c r="F20" s="40" t="n">
        <v>172.45</v>
      </c>
      <c r="G20" s="28">
        <f>(F20-F24)/F24</f>
      </c>
      <c r="H20" s="2"/>
      <c r="I20" s="2" t="s">
        <v>293</v>
      </c>
      <c r="J20" s="40" t="n">
        <v>322.96</v>
      </c>
      <c r="K20" s="28">
        <f>(J20-J24)/J24</f>
      </c>
      <c r="L20" s="40" t="n">
        <v>298.31</v>
      </c>
      <c r="M20" s="28">
        <f>(L20-L24)/L24</f>
      </c>
      <c r="N20" s="28" t="n">
        <v>0.9237</v>
      </c>
      <c r="O20" s="40" t="n">
        <v>172.45</v>
      </c>
      <c r="P20" s="28">
        <f>(O20-O24)/O24</f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>
      <c r="A21" s="2" t="s">
        <v>294</v>
      </c>
      <c r="B21" s="40" t="n">
        <v>1061.9</v>
      </c>
      <c r="C21" s="28">
        <f>(B21-B25)/B25</f>
      </c>
      <c r="D21" s="40" t="n">
        <v>972.07</v>
      </c>
      <c r="E21" s="28" t="n">
        <v>0.9154</v>
      </c>
      <c r="F21" s="40" t="n">
        <v>524.6</v>
      </c>
      <c r="G21" s="28">
        <f>(F21-F25)/F25</f>
      </c>
      <c r="H21" s="2"/>
      <c r="I21" s="2" t="s">
        <v>295</v>
      </c>
      <c r="J21" s="40" t="n">
        <v>315.48</v>
      </c>
      <c r="K21" s="28">
        <f>(J21-J25)/J25</f>
      </c>
      <c r="L21" s="40" t="n">
        <v>291.4</v>
      </c>
      <c r="M21" s="28">
        <f>(L21-L25)/L25</f>
      </c>
      <c r="N21" s="28" t="n">
        <v>0.9237</v>
      </c>
      <c r="O21" s="40" t="n">
        <v>151.94</v>
      </c>
      <c r="P21" s="28">
        <f>(O21-O25)/O25</f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>
      <c r="A22" s="2" t="s">
        <v>296</v>
      </c>
      <c r="B22" s="40" t="n">
        <v>746.42</v>
      </c>
      <c r="C22" s="28">
        <f>(B22-B26)/B26</f>
      </c>
      <c r="D22" s="40" t="n">
        <v>680.67</v>
      </c>
      <c r="E22" s="28" t="n">
        <v>0.9119</v>
      </c>
      <c r="F22" s="40" t="n">
        <v>372.66</v>
      </c>
      <c r="G22" s="28">
        <f>(F22-F26)/F26</f>
      </c>
      <c r="H22" s="2"/>
      <c r="I22" s="2" t="s">
        <v>297</v>
      </c>
      <c r="J22" s="40" t="n">
        <v>255.55</v>
      </c>
      <c r="K22" s="28">
        <f>(J22-J26)/J26</f>
      </c>
      <c r="L22" s="40" t="n">
        <v>232.12</v>
      </c>
      <c r="M22" s="28">
        <f>(L22-L26)/L26</f>
      </c>
      <c r="N22" s="28" t="n">
        <v>0.9083</v>
      </c>
      <c r="O22" s="40" t="n">
        <v>126.12</v>
      </c>
      <c r="P22" s="28">
        <f>(O22-O26)/O26</f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>
      <c r="A23" s="2" t="s">
        <v>298</v>
      </c>
      <c r="B23" s="40" t="n">
        <v>490.87</v>
      </c>
      <c r="C23" s="28">
        <f>(B23-B27)/B27</f>
      </c>
      <c r="D23" s="40" t="n">
        <v>448.55</v>
      </c>
      <c r="E23" s="28" t="n">
        <v>0.9138</v>
      </c>
      <c r="F23" s="40" t="n">
        <v>246.54</v>
      </c>
      <c r="G23" s="28">
        <f>(F23-F27)/F27</f>
      </c>
      <c r="H23" s="2"/>
      <c r="I23" s="2" t="s">
        <v>299</v>
      </c>
      <c r="J23" s="40" t="n">
        <v>218.16</v>
      </c>
      <c r="K23" s="28">
        <f>(J23-J27)/J27</f>
      </c>
      <c r="L23" s="40" t="n">
        <v>198.54</v>
      </c>
      <c r="M23" s="28">
        <f>(L23-L27)/L27</f>
      </c>
      <c r="N23" s="28" t="n">
        <v>0.9101</v>
      </c>
      <c r="O23" s="40" t="n">
        <v>107</v>
      </c>
      <c r="P23" s="28">
        <f>(O23-O27)/O27</f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>
      <c r="A24" s="2" t="s">
        <v>300</v>
      </c>
      <c r="B24" s="40" t="n">
        <v>272.71</v>
      </c>
      <c r="C24" s="28">
        <f>(B24-B28)/B28</f>
      </c>
      <c r="D24" s="40" t="n">
        <v>250.01</v>
      </c>
      <c r="E24" s="28" t="n">
        <v>0.9168</v>
      </c>
      <c r="F24" s="40" t="n">
        <v>139.54</v>
      </c>
      <c r="G24" s="28">
        <f>(F24-F28)/F28</f>
      </c>
      <c r="H24" s="2"/>
      <c r="I24" s="2" t="s">
        <v>301</v>
      </c>
      <c r="J24" s="40" t="n">
        <v>272.71</v>
      </c>
      <c r="K24" s="28">
        <f>(J24-J28)/J28</f>
      </c>
      <c r="L24" s="40" t="n">
        <v>250.01</v>
      </c>
      <c r="M24" s="28">
        <f>(L24-L28)/L28</f>
      </c>
      <c r="N24" s="28" t="n">
        <v>0.9168</v>
      </c>
      <c r="O24" s="40" t="n">
        <v>139.54</v>
      </c>
      <c r="P24" s="28">
        <f>(O24-O28)/O28</f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>
      <c r="A25" s="2" t="s">
        <v>302</v>
      </c>
      <c r="B25" s="40" t="n">
        <v>949.15</v>
      </c>
      <c r="C25" s="40"/>
      <c r="D25" s="40" t="n">
        <v>867.61</v>
      </c>
      <c r="E25" s="28" t="n">
        <v>0.9141</v>
      </c>
      <c r="F25" s="40" t="n">
        <v>466.97</v>
      </c>
      <c r="G25" s="2"/>
      <c r="H25" s="2"/>
      <c r="I25" s="2" t="s">
        <v>303</v>
      </c>
      <c r="J25" s="40" t="n">
        <v>277</v>
      </c>
      <c r="K25" s="40"/>
      <c r="L25" s="40" t="n">
        <v>253.77</v>
      </c>
      <c r="M25" s="28"/>
      <c r="N25" s="28" t="n">
        <v>0.9161</v>
      </c>
      <c r="O25" s="40" t="n">
        <v>128.7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>
      <c r="A26" s="2" t="s">
        <v>304</v>
      </c>
      <c r="B26" s="40" t="n">
        <v>672.15</v>
      </c>
      <c r="C26" s="40"/>
      <c r="D26" s="40" t="n">
        <v>613.84</v>
      </c>
      <c r="E26" s="28" t="n">
        <v>0.9133</v>
      </c>
      <c r="F26" s="40" t="n">
        <v>338.27</v>
      </c>
      <c r="G26" s="2"/>
      <c r="H26" s="2"/>
      <c r="I26" s="2" t="s">
        <v>305</v>
      </c>
      <c r="J26" s="40" t="n">
        <v>232.62</v>
      </c>
      <c r="K26" s="40"/>
      <c r="L26" s="40" t="n">
        <v>211.84</v>
      </c>
      <c r="M26" s="28"/>
      <c r="N26" s="28" t="n">
        <v>0.9106</v>
      </c>
      <c r="O26" s="40" t="n">
        <v>112.25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>
      <c r="A27" s="2" t="s">
        <v>306</v>
      </c>
      <c r="B27" s="40" t="n">
        <v>439.53</v>
      </c>
      <c r="C27" s="40"/>
      <c r="D27" s="40" t="n">
        <v>402</v>
      </c>
      <c r="E27" s="28" t="n">
        <v>0.9146</v>
      </c>
      <c r="F27" s="40" t="n">
        <v>226.02</v>
      </c>
      <c r="G27" s="2"/>
      <c r="H27" s="2"/>
      <c r="I27" s="2" t="s">
        <v>307</v>
      </c>
      <c r="J27" s="40" t="n">
        <v>195.47</v>
      </c>
      <c r="K27" s="40"/>
      <c r="L27" s="40" t="n">
        <v>178.28</v>
      </c>
      <c r="M27" s="28"/>
      <c r="N27" s="28" t="n">
        <v>0.912</v>
      </c>
      <c r="O27" s="40" t="n">
        <v>95.08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>
      <c r="A28" s="2" t="s">
        <v>308</v>
      </c>
      <c r="B28" s="40" t="n">
        <v>244.05</v>
      </c>
      <c r="C28" s="40"/>
      <c r="D28" s="40" t="n">
        <v>223.73</v>
      </c>
      <c r="E28" s="28" t="n">
        <v>0.9167</v>
      </c>
      <c r="F28" s="40" t="n">
        <v>130.94</v>
      </c>
      <c r="G28" s="2"/>
      <c r="H28" s="2"/>
      <c r="I28" s="2" t="s">
        <v>309</v>
      </c>
      <c r="J28" s="40" t="n">
        <v>244.05</v>
      </c>
      <c r="K28" s="40"/>
      <c r="L28" s="40" t="n">
        <v>223.73</v>
      </c>
      <c r="M28" s="28"/>
      <c r="N28" s="28" t="n">
        <v>0.9167</v>
      </c>
      <c r="O28" s="40" t="n">
        <v>130.94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>
      <c r="A31" s="45" t="s">
        <v>310</v>
      </c>
      <c r="B31" s="25"/>
      <c r="C31" s="25"/>
      <c r="D31" s="2"/>
      <c r="E31" s="2"/>
      <c r="F31" s="2"/>
      <c r="G31" s="2"/>
      <c r="H31" s="2"/>
      <c r="I31" s="45" t="s">
        <v>311</v>
      </c>
      <c r="J31" s="25"/>
      <c r="K31" s="2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>
      <c r="A32" s="36" t="s">
        <v>312</v>
      </c>
      <c r="B32" s="46" t="s">
        <v>313</v>
      </c>
      <c r="C32" s="46" t="s">
        <v>314</v>
      </c>
      <c r="D32" s="47"/>
      <c r="E32" s="2"/>
      <c r="F32" s="2"/>
      <c r="G32" s="2"/>
      <c r="H32" s="2"/>
      <c r="I32" s="36" t="s">
        <v>315</v>
      </c>
      <c r="J32" s="48" t="s">
        <v>316</v>
      </c>
      <c r="K32" s="48" t="s">
        <v>317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>
      <c r="A33" s="44" t="s">
        <v>318</v>
      </c>
      <c r="B33" s="49" t="n">
        <v>94.74</v>
      </c>
      <c r="C33" s="28">
        <f>(B33-B37)/B37</f>
      </c>
      <c r="D33" s="47"/>
      <c r="E33" s="2"/>
      <c r="F33" s="2"/>
      <c r="G33" s="2"/>
      <c r="H33" s="2"/>
      <c r="I33" s="39" t="s">
        <v>319</v>
      </c>
      <c r="J33" s="2" t="n">
        <f>B33-B34</f>
        <v>39.53</v>
      </c>
      <c r="K33" s="28">
        <f>(J33-J37)/J37</f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>
      <c r="A34" s="22" t="s">
        <v>320</v>
      </c>
      <c r="B34" s="49" t="n">
        <v>55.21</v>
      </c>
      <c r="C34" s="28">
        <f>(B34-B38)/B38</f>
      </c>
      <c r="D34" s="47"/>
      <c r="E34" s="2"/>
      <c r="F34" s="2"/>
      <c r="G34" s="2"/>
      <c r="H34" s="2"/>
      <c r="I34" s="44" t="s">
        <v>321</v>
      </c>
      <c r="J34" s="26" t="n">
        <f>B34</f>
        <v>55.21</v>
      </c>
      <c r="K34" s="28">
        <f>(J34-J38)/J38</f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>
      <c r="A35" s="2" t="s">
        <v>322</v>
      </c>
      <c r="B35" s="49" t="n">
        <v>148.92</v>
      </c>
      <c r="C35" s="28">
        <f>(B35-B39)/B39</f>
      </c>
      <c r="D35" s="47"/>
      <c r="E35" s="2"/>
      <c r="F35" s="2"/>
      <c r="G35" s="2"/>
      <c r="H35" s="2"/>
      <c r="I35" s="2" t="s">
        <v>323</v>
      </c>
      <c r="J35" s="26" t="n">
        <f>B35-B36</f>
        <v>37.08</v>
      </c>
      <c r="K35" s="28">
        <f>(J35-J39)/J39</f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>
      <c r="A36" s="2" t="s">
        <v>324</v>
      </c>
      <c r="B36" s="49" t="n">
        <v>111.84</v>
      </c>
      <c r="C36" s="28">
        <f>(B36-B40)/B40</f>
      </c>
      <c r="D36" s="47"/>
      <c r="E36" s="2"/>
      <c r="F36" s="2"/>
      <c r="G36" s="2"/>
      <c r="H36" s="2"/>
      <c r="I36" s="2" t="s">
        <v>325</v>
      </c>
      <c r="J36" s="26" t="n">
        <f>B36-B37</f>
        <v>34.07</v>
      </c>
      <c r="K36" s="28">
        <f>(J36-J40)/J40</f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>
      <c r="A37" s="2" t="s">
        <v>326</v>
      </c>
      <c r="B37" s="49" t="n">
        <v>77.77</v>
      </c>
      <c r="C37" s="28">
        <f>(B37-B41)/B41</f>
      </c>
      <c r="D37" s="47"/>
      <c r="E37" s="2"/>
      <c r="F37" s="2"/>
      <c r="G37" s="2"/>
      <c r="H37" s="2"/>
      <c r="I37" s="2" t="s">
        <v>327</v>
      </c>
      <c r="J37" s="26" t="n">
        <f>B37-B38</f>
        <v>37.16</v>
      </c>
      <c r="K37" s="28">
        <f>(J37-J41)/J41</f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>
      <c r="A38" s="2" t="s">
        <v>328</v>
      </c>
      <c r="B38" s="49" t="n">
        <v>40.61</v>
      </c>
      <c r="C38" s="28">
        <f>(B38-B42)/B42</f>
      </c>
      <c r="D38" s="47"/>
      <c r="E38" s="2"/>
      <c r="F38" s="2"/>
      <c r="G38" s="2"/>
      <c r="H38" s="2"/>
      <c r="I38" s="2" t="s">
        <v>329</v>
      </c>
      <c r="J38" s="26" t="n">
        <f>B38</f>
        <v>40.61</v>
      </c>
      <c r="K38" s="28">
        <f>(J38-J42)/J42</f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>
      <c r="A39" s="2" t="s">
        <v>330</v>
      </c>
      <c r="B39" s="49" t="n">
        <v>137.89</v>
      </c>
      <c r="C39" s="28">
        <f>(B39-B43)/B43</f>
      </c>
      <c r="D39" s="47"/>
      <c r="E39" s="2"/>
      <c r="F39" s="2"/>
      <c r="G39" s="2"/>
      <c r="H39" s="2"/>
      <c r="I39" s="2" t="s">
        <v>331</v>
      </c>
      <c r="J39" s="49" t="n">
        <f>B39-B40</f>
        <v>35.61</v>
      </c>
      <c r="K39" s="28">
        <f>(J39-J43)/J43</f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>
      <c r="A40" s="2" t="s">
        <v>332</v>
      </c>
      <c r="B40" s="49" t="n">
        <v>102.28</v>
      </c>
      <c r="C40" s="28">
        <f>(B40-B44)/B44</f>
      </c>
      <c r="D40" s="47"/>
      <c r="E40" s="2"/>
      <c r="F40" s="2"/>
      <c r="G40" s="2"/>
      <c r="H40" s="2"/>
      <c r="I40" s="2" t="s">
        <v>333</v>
      </c>
      <c r="J40" s="49" t="n">
        <f>B40-B41</f>
        <v>34.77</v>
      </c>
      <c r="K40" s="28">
        <f>(J40-J44)/J44</f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>
      <c r="A41" s="2" t="s">
        <v>334</v>
      </c>
      <c r="B41" s="49" t="n">
        <v>67.51</v>
      </c>
      <c r="C41" s="28">
        <f>(B41-B45)/B45</f>
      </c>
      <c r="D41" s="47"/>
      <c r="E41" s="2"/>
      <c r="F41" s="2"/>
      <c r="G41" s="2"/>
      <c r="H41" s="2"/>
      <c r="I41" s="2" t="s">
        <v>335</v>
      </c>
      <c r="J41" s="49" t="n">
        <f>B41-B42</f>
        <v>33.7</v>
      </c>
      <c r="K41" s="28">
        <f>(J41-J45)/J45</f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>
      <c r="A42" s="2" t="s">
        <v>336</v>
      </c>
      <c r="B42" s="49" t="n">
        <v>33.81</v>
      </c>
      <c r="C42" s="28">
        <f>(B42-B46)/B46</f>
      </c>
      <c r="D42" s="47"/>
      <c r="E42" s="2"/>
      <c r="F42" s="2"/>
      <c r="G42" s="2"/>
      <c r="H42" s="2"/>
      <c r="I42" s="2" t="s">
        <v>337</v>
      </c>
      <c r="J42" s="49" t="n">
        <f>B42</f>
        <v>33.81</v>
      </c>
      <c r="K42" s="28">
        <f>(J42-J46)/J46</f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>
      <c r="A43" s="2" t="s">
        <v>338</v>
      </c>
      <c r="B43" s="49" t="n">
        <v>118.67</v>
      </c>
      <c r="C43" s="28">
        <f>(B43-B47)/B47</f>
      </c>
      <c r="D43" s="47"/>
      <c r="E43" s="2"/>
      <c r="F43" s="2"/>
      <c r="G43" s="2"/>
      <c r="H43" s="2"/>
      <c r="I43" s="2" t="s">
        <v>339</v>
      </c>
      <c r="J43" s="49" t="n">
        <f>B43-B44</f>
        <v>33.03</v>
      </c>
      <c r="K43" s="28">
        <f>(J43-J47)/J47</f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>
      <c r="A44" s="2" t="s">
        <v>340</v>
      </c>
      <c r="B44" s="49" t="n">
        <v>85.64</v>
      </c>
      <c r="C44" s="28">
        <f>(B44-B48)/B48</f>
      </c>
      <c r="D44" s="47"/>
      <c r="E44" s="2"/>
      <c r="F44" s="2"/>
      <c r="G44" s="2"/>
      <c r="H44" s="2"/>
      <c r="I44" s="2" t="s">
        <v>341</v>
      </c>
      <c r="J44" s="49" t="n">
        <f>B44-B45</f>
        <v>28.57</v>
      </c>
      <c r="K44" s="28">
        <f>(J44-J48)/J48</f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>
      <c r="A45" s="2" t="s">
        <v>342</v>
      </c>
      <c r="B45" s="49" t="n">
        <v>57.07</v>
      </c>
      <c r="C45" s="28">
        <f>(B45-B49)/B49</f>
      </c>
      <c r="D45" s="47"/>
      <c r="E45" s="2"/>
      <c r="F45" s="2"/>
      <c r="G45" s="2"/>
      <c r="H45" s="2"/>
      <c r="I45" s="2" t="s">
        <v>343</v>
      </c>
      <c r="J45" s="49" t="n">
        <f>B45-B46</f>
        <v>28.37</v>
      </c>
      <c r="K45" s="28">
        <f>(J45-J49)/J49</f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>
      <c r="A46" s="2" t="s">
        <v>344</v>
      </c>
      <c r="B46" s="49" t="n">
        <v>28.7</v>
      </c>
      <c r="C46" s="28">
        <f>(B46-B50)/B50</f>
      </c>
      <c r="D46" s="47"/>
      <c r="E46" s="2"/>
      <c r="F46" s="2"/>
      <c r="G46" s="2"/>
      <c r="H46" s="2"/>
      <c r="I46" s="2" t="s">
        <v>345</v>
      </c>
      <c r="J46" s="49" t="n">
        <f>B46</f>
        <v>28.7</v>
      </c>
      <c r="K46" s="28">
        <f>(J46-J50)/J50</f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>
      <c r="A47" s="2" t="s">
        <v>346</v>
      </c>
      <c r="B47" s="49" t="n">
        <v>100.93</v>
      </c>
      <c r="C47" s="28">
        <f>(B47-B51)/B51</f>
      </c>
      <c r="D47" s="47"/>
      <c r="E47" s="2"/>
      <c r="F47" s="2"/>
      <c r="G47" s="2"/>
      <c r="H47" s="2"/>
      <c r="I47" s="2" t="s">
        <v>347</v>
      </c>
      <c r="J47" s="49" t="n">
        <f>B47-B48</f>
        <v>30.11</v>
      </c>
      <c r="K47" s="28">
        <f>(J47-J51)/J51</f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>
      <c r="A48" s="2" t="s">
        <v>348</v>
      </c>
      <c r="B48" s="49" t="n">
        <v>70.82</v>
      </c>
      <c r="C48" s="28">
        <f>(B48-B52)/B52</f>
      </c>
      <c r="D48" s="47"/>
      <c r="E48" s="2"/>
      <c r="F48" s="2"/>
      <c r="G48" s="2"/>
      <c r="H48" s="2"/>
      <c r="I48" s="2" t="s">
        <v>349</v>
      </c>
      <c r="J48" s="49" t="n">
        <f>B48-B49</f>
        <v>25.36</v>
      </c>
      <c r="K48" s="28">
        <f>(J48-J52)/J52</f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>
      <c r="A49" s="2" t="s">
        <v>350</v>
      </c>
      <c r="B49" s="49" t="n">
        <v>45.46</v>
      </c>
      <c r="C49" s="28">
        <f>(B49-B53)/B53</f>
      </c>
      <c r="D49" s="47"/>
      <c r="E49" s="2"/>
      <c r="F49" s="2"/>
      <c r="G49" s="2"/>
      <c r="H49" s="2"/>
      <c r="I49" s="2" t="s">
        <v>351</v>
      </c>
      <c r="J49" s="49" t="n">
        <f>B49-B50</f>
        <v>20.81</v>
      </c>
      <c r="K49" s="28">
        <f>(J49-J53)/J53</f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>
      <c r="A50" s="2" t="s">
        <v>352</v>
      </c>
      <c r="B50" s="49" t="n">
        <v>24.65</v>
      </c>
      <c r="C50" s="28">
        <f>(B50-B54)/B54</f>
      </c>
      <c r="D50" s="47"/>
      <c r="E50" s="2"/>
      <c r="F50" s="2"/>
      <c r="G50" s="2"/>
      <c r="H50" s="2"/>
      <c r="I50" s="2" t="s">
        <v>353</v>
      </c>
      <c r="J50" s="49" t="n">
        <f>B50</f>
        <v>24.65</v>
      </c>
      <c r="K50" s="28">
        <f>(J50-J54)/J54</f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>
      <c r="A51" s="2" t="s">
        <v>354</v>
      </c>
      <c r="B51" s="49" t="n">
        <v>89.83</v>
      </c>
      <c r="C51" s="28"/>
      <c r="D51" s="28"/>
      <c r="E51" s="2"/>
      <c r="F51" s="2"/>
      <c r="G51" s="2"/>
      <c r="H51" s="2"/>
      <c r="I51" s="2" t="s">
        <v>355</v>
      </c>
      <c r="J51" s="49" t="n">
        <f>B51-B52</f>
        <v>24.08</v>
      </c>
      <c r="K51" s="28">
        <f>(J51-J55)/J55</f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>
      <c r="A52" s="2" t="s">
        <v>356</v>
      </c>
      <c r="B52" s="49" t="n">
        <v>65.75</v>
      </c>
      <c r="C52" s="28"/>
      <c r="D52" s="28"/>
      <c r="E52" s="2"/>
      <c r="F52" s="2"/>
      <c r="G52" s="2"/>
      <c r="H52" s="2"/>
      <c r="I52" s="2" t="s">
        <v>357</v>
      </c>
      <c r="J52" s="49" t="n">
        <f>B52-B53</f>
        <v>23.43</v>
      </c>
      <c r="K52" s="28">
        <f>(J52-J56)/J56</f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>
      <c r="A53" s="2" t="s">
        <v>358</v>
      </c>
      <c r="B53" s="49" t="n">
        <v>42.32</v>
      </c>
      <c r="C53" s="28"/>
      <c r="D53" s="28"/>
      <c r="E53" s="2"/>
      <c r="F53" s="2"/>
      <c r="G53" s="2"/>
      <c r="H53" s="2"/>
      <c r="I53" s="2" t="s">
        <v>359</v>
      </c>
      <c r="J53" s="49" t="n">
        <f>B53-B54</f>
        <v>19.62</v>
      </c>
      <c r="K53" s="28">
        <f>(J53-J57)/J57</f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>
      <c r="A54" s="2" t="s">
        <v>360</v>
      </c>
      <c r="B54" s="49" t="n">
        <v>22.7</v>
      </c>
      <c r="C54" s="2"/>
      <c r="D54" s="2"/>
      <c r="E54" s="2"/>
      <c r="F54" s="2"/>
      <c r="G54" s="2"/>
      <c r="H54" s="2"/>
      <c r="I54" s="2" t="s">
        <v>361</v>
      </c>
      <c r="J54" s="26" t="n">
        <v>22.7</v>
      </c>
      <c r="K54" s="28">
        <f>(J54-J58)/J58</f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>
      <c r="A55" s="2" t="s">
        <v>362</v>
      </c>
      <c r="B55" s="2"/>
      <c r="C55" s="2"/>
      <c r="D55" s="2"/>
      <c r="E55" s="2"/>
      <c r="F55" s="2"/>
      <c r="G55" s="2"/>
      <c r="H55" s="2"/>
      <c r="I55" s="2" t="s">
        <v>363</v>
      </c>
      <c r="J55" s="26" t="n">
        <v>23.23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>
      <c r="A56" s="2" t="s">
        <v>364</v>
      </c>
      <c r="B56" s="2"/>
      <c r="C56" s="2"/>
      <c r="D56" s="2"/>
      <c r="E56" s="2"/>
      <c r="F56" s="2"/>
      <c r="G56" s="2"/>
      <c r="H56" s="2"/>
      <c r="I56" s="2" t="s">
        <v>365</v>
      </c>
      <c r="J56" s="26" t="n">
        <v>20.79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>
      <c r="A57" s="2" t="s">
        <v>366</v>
      </c>
      <c r="B57" s="2"/>
      <c r="C57" s="2"/>
      <c r="D57" s="2"/>
      <c r="E57" s="2"/>
      <c r="F57" s="2"/>
      <c r="G57" s="2"/>
      <c r="H57" s="2"/>
      <c r="I57" s="2" t="s">
        <v>367</v>
      </c>
      <c r="J57" s="26" t="n">
        <v>17.2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>
      <c r="A58" s="2" t="s">
        <v>368</v>
      </c>
      <c r="B58" s="2"/>
      <c r="C58" s="2"/>
      <c r="D58" s="2"/>
      <c r="E58" s="2"/>
      <c r="F58" s="2"/>
      <c r="G58" s="2"/>
      <c r="H58" s="2"/>
      <c r="I58" s="2" t="s">
        <v>369</v>
      </c>
      <c r="J58" s="26" t="n">
        <v>20.32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</sheetData>
  <mergeCells count="4">
    <mergeCell ref="A1:G1"/>
    <mergeCell ref="J1:P1"/>
    <mergeCell ref="A31:C31"/>
    <mergeCell ref="I31:K3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6.5" customHeight="0" zeroHeight="0" thickTop="0" thickBottom="0"/>
  <cols>
    <col min="1" max="1" width="11.71" customWidth="1"/>
    <col min="2" max="2" width="14.43" customWidth="1"/>
    <col min="3" max="42" width="8.43" customWidth="1"/>
  </cols>
  <sheetData>
    <row r="1">
      <c r="A1" s="50" t="s">
        <v>370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3"/>
      <c r="AG1" s="54"/>
      <c r="AH1" s="54"/>
      <c r="AI1" s="54"/>
      <c r="AJ1" s="54"/>
      <c r="AK1" s="54"/>
      <c r="AL1" s="54"/>
      <c r="AM1" s="54"/>
      <c r="AN1" s="54"/>
      <c r="AO1" s="54"/>
      <c r="AP1" s="54"/>
    </row>
    <row r="2">
      <c r="A2" s="55" t="s">
        <v>371</v>
      </c>
      <c r="B2" s="56" t="s">
        <v>372</v>
      </c>
      <c r="C2" s="56" t="s">
        <v>373</v>
      </c>
      <c r="D2" s="56" t="s">
        <v>374</v>
      </c>
      <c r="E2" s="56" t="s">
        <v>375</v>
      </c>
      <c r="F2" s="56" t="s">
        <v>376</v>
      </c>
      <c r="G2" s="56" t="s">
        <v>377</v>
      </c>
      <c r="H2" s="56" t="s">
        <v>378</v>
      </c>
      <c r="I2" s="56" t="s">
        <v>379</v>
      </c>
      <c r="J2" s="56" t="s">
        <v>380</v>
      </c>
      <c r="K2" s="56" t="s">
        <v>381</v>
      </c>
      <c r="L2" s="56" t="s">
        <v>382</v>
      </c>
      <c r="M2" s="57" t="s">
        <v>383</v>
      </c>
      <c r="N2" s="57" t="s">
        <v>384</v>
      </c>
      <c r="O2" s="57" t="s">
        <v>385</v>
      </c>
      <c r="P2" s="57" t="s">
        <v>386</v>
      </c>
      <c r="Q2" s="57" t="s">
        <v>387</v>
      </c>
      <c r="R2" s="57" t="s">
        <v>388</v>
      </c>
      <c r="S2" s="57" t="s">
        <v>389</v>
      </c>
      <c r="T2" s="57" t="s">
        <v>390</v>
      </c>
      <c r="U2" s="57" t="s">
        <v>391</v>
      </c>
      <c r="V2" s="57" t="s">
        <v>392</v>
      </c>
      <c r="W2" s="57" t="s">
        <v>393</v>
      </c>
      <c r="X2" s="57" t="s">
        <v>394</v>
      </c>
      <c r="Y2" s="57" t="s">
        <v>395</v>
      </c>
      <c r="Z2" s="57" t="s">
        <v>396</v>
      </c>
      <c r="AA2" s="57" t="s">
        <v>397</v>
      </c>
      <c r="AB2" s="57" t="s">
        <v>398</v>
      </c>
      <c r="AC2" s="57" t="s">
        <v>399</v>
      </c>
      <c r="AD2" s="57" t="s">
        <v>400</v>
      </c>
      <c r="AE2" s="57" t="s">
        <v>401</v>
      </c>
      <c r="AF2" s="58" t="s">
        <v>402</v>
      </c>
      <c r="AG2" s="59"/>
      <c r="AH2" s="59"/>
      <c r="AI2" s="59"/>
      <c r="AJ2" s="59"/>
      <c r="AK2" s="59"/>
      <c r="AL2" s="59"/>
      <c r="AM2" s="59"/>
      <c r="AN2" s="59"/>
      <c r="AO2" s="59"/>
      <c r="AP2" s="59"/>
    </row>
    <row r="3">
      <c r="A3" s="60" t="s">
        <v>403</v>
      </c>
      <c r="B3" s="61" t="s">
        <v>404</v>
      </c>
      <c r="C3" s="40" t="n">
        <v>317.19</v>
      </c>
      <c r="D3" s="40" t="n">
        <v>460.048686</v>
      </c>
      <c r="E3" s="62" t="n">
        <v>359.86</v>
      </c>
      <c r="F3" s="62" t="n">
        <v>349.24</v>
      </c>
      <c r="G3" s="62" t="n">
        <v>320.32</v>
      </c>
      <c r="H3" s="62" t="n">
        <v>435.57</v>
      </c>
      <c r="I3" s="62" t="n">
        <v>448.02</v>
      </c>
      <c r="J3" s="62" t="n">
        <v>325.59</v>
      </c>
      <c r="K3" s="62" t="n">
        <v>288.6</v>
      </c>
      <c r="L3" s="62" t="n">
        <v>397.07</v>
      </c>
      <c r="M3" s="62" t="n">
        <v>393.2</v>
      </c>
      <c r="N3" s="62" t="n">
        <v>279.91</v>
      </c>
      <c r="O3" s="62" t="n">
        <v>255.57</v>
      </c>
      <c r="P3" s="62" t="n">
        <v>337.22</v>
      </c>
      <c r="Q3" s="62" t="n">
        <v>334.34</v>
      </c>
      <c r="R3" s="62" t="n">
        <v>244.35</v>
      </c>
      <c r="S3" s="62" t="n">
        <v>211.05</v>
      </c>
      <c r="T3" s="62" t="n">
        <v>288.6</v>
      </c>
      <c r="U3" s="62" t="n">
        <v>284.73</v>
      </c>
      <c r="V3" s="62" t="n">
        <v>220.43</v>
      </c>
      <c r="W3" s="62" t="n">
        <v>183.57</v>
      </c>
      <c r="X3" s="62" t="n">
        <v>245.92</v>
      </c>
      <c r="Y3" s="62" t="n">
        <v>246.86</v>
      </c>
      <c r="Z3" s="62" t="n">
        <v>208.84</v>
      </c>
      <c r="AA3" s="62" t="n">
        <v>170.39</v>
      </c>
      <c r="AB3" s="62" t="n">
        <v>222.22</v>
      </c>
      <c r="AC3" s="62" t="n">
        <v>219.7</v>
      </c>
      <c r="AD3" s="62" t="n">
        <v>190.38</v>
      </c>
      <c r="AE3" s="62" t="n">
        <v>152.97</v>
      </c>
      <c r="AF3" s="63" t="n">
        <v>194.98</v>
      </c>
      <c r="AG3" s="64"/>
      <c r="AH3" s="64"/>
      <c r="AI3" s="64"/>
      <c r="AJ3" s="64"/>
      <c r="AK3" s="64"/>
      <c r="AL3" s="64"/>
      <c r="AM3" s="64"/>
      <c r="AN3" s="64"/>
      <c r="AO3" s="64"/>
      <c r="AP3" s="64"/>
    </row>
    <row r="4">
      <c r="A4" s="60"/>
      <c r="B4" s="65" t="s">
        <v>405</v>
      </c>
      <c r="C4" s="66">
        <f>(C3-G3)/G3</f>
      </c>
      <c r="D4" s="66">
        <f>(D3-H3)/H3</f>
      </c>
      <c r="E4" s="66" t="n">
        <v>-0.2</v>
      </c>
      <c r="F4" s="66" t="n">
        <v>0.07</v>
      </c>
      <c r="G4" s="66" t="n">
        <v>0.1099</v>
      </c>
      <c r="H4" s="66" t="n">
        <v>0.097</v>
      </c>
      <c r="I4" s="66" t="n">
        <v>0.1394</v>
      </c>
      <c r="J4" s="66" t="n">
        <v>0.1632</v>
      </c>
      <c r="K4" s="66" t="n">
        <v>0.1292</v>
      </c>
      <c r="L4" s="66" t="n">
        <v>0.1775</v>
      </c>
      <c r="M4" s="66" t="n">
        <v>0.176</v>
      </c>
      <c r="N4" s="66" t="n">
        <v>0.1455</v>
      </c>
      <c r="O4" s="66" t="n">
        <v>0.2109</v>
      </c>
      <c r="P4" s="66" t="n">
        <v>0.1685</v>
      </c>
      <c r="Q4" s="66" t="n">
        <v>0.1742</v>
      </c>
      <c r="R4" s="66" t="n">
        <v>0.1085</v>
      </c>
      <c r="S4" s="66" t="n">
        <v>0.1497</v>
      </c>
      <c r="T4" s="66" t="n">
        <v>0.1735</v>
      </c>
      <c r="U4" s="66" t="n">
        <v>0.1534</v>
      </c>
      <c r="V4" s="66" t="n">
        <v>0.0555</v>
      </c>
      <c r="W4" s="66" t="n">
        <v>0.0774</v>
      </c>
      <c r="X4" s="66" t="n">
        <v>0.1066</v>
      </c>
      <c r="Y4" s="66" t="n">
        <v>0.1236</v>
      </c>
      <c r="Z4" s="66" t="n">
        <v>0.097</v>
      </c>
      <c r="AA4" s="66" t="n">
        <v>0.1139</v>
      </c>
      <c r="AB4" s="66" t="n">
        <v>0.1397</v>
      </c>
      <c r="AC4" s="67"/>
      <c r="AD4" s="67"/>
      <c r="AE4" s="67"/>
      <c r="AF4" s="68"/>
      <c r="AG4" s="69"/>
      <c r="AH4" s="69"/>
      <c r="AI4" s="69"/>
      <c r="AJ4" s="69"/>
      <c r="AK4" s="69"/>
      <c r="AL4" s="69"/>
      <c r="AM4" s="69"/>
      <c r="AN4" s="69"/>
      <c r="AO4" s="69"/>
      <c r="AP4" s="69"/>
    </row>
    <row r="5">
      <c r="A5" s="60"/>
      <c r="B5" s="70" t="s">
        <v>406</v>
      </c>
      <c r="C5" s="40" t="n">
        <v>50.53</v>
      </c>
      <c r="D5" s="40" t="n">
        <v>78.808783</v>
      </c>
      <c r="E5" s="62" t="n">
        <v>43.9</v>
      </c>
      <c r="F5" s="62" t="n">
        <v>41.22</v>
      </c>
      <c r="G5" s="62" t="n">
        <v>67.4</v>
      </c>
      <c r="H5" s="62" t="n">
        <v>70.22</v>
      </c>
      <c r="I5" s="62" t="n">
        <v>52.91</v>
      </c>
      <c r="J5" s="62" t="n">
        <v>62.46</v>
      </c>
      <c r="K5" s="62" t="n">
        <v>72.11</v>
      </c>
      <c r="L5" s="62" t="n">
        <v>59.36</v>
      </c>
      <c r="M5" s="62" t="n">
        <v>50.36</v>
      </c>
      <c r="N5" s="62" t="n">
        <v>55.2</v>
      </c>
      <c r="O5" s="62" t="n">
        <v>50.6</v>
      </c>
      <c r="P5" s="62" t="n">
        <v>50.14</v>
      </c>
      <c r="Q5" s="62" t="n">
        <v>33.98</v>
      </c>
      <c r="R5" s="62" t="n">
        <v>49.42</v>
      </c>
      <c r="S5" s="62" t="n">
        <v>41.7</v>
      </c>
      <c r="T5" s="62" t="n">
        <v>34.28</v>
      </c>
      <c r="U5" s="62" t="n">
        <v>30.55</v>
      </c>
      <c r="V5" s="62" t="n">
        <v>34.79</v>
      </c>
      <c r="W5" s="62" t="n">
        <v>34.18</v>
      </c>
      <c r="X5" s="62" t="n">
        <v>26.43</v>
      </c>
      <c r="Y5" s="62" t="n">
        <v>29.91</v>
      </c>
      <c r="Z5" s="62" t="n">
        <v>23.5</v>
      </c>
      <c r="AA5" s="62" t="n">
        <v>24.82</v>
      </c>
      <c r="AB5" s="62" t="n">
        <v>21.69</v>
      </c>
      <c r="AC5" s="62" t="n">
        <v>25.05</v>
      </c>
      <c r="AD5" s="62" t="n">
        <v>23.83</v>
      </c>
      <c r="AE5" s="62" t="n">
        <v>25.23</v>
      </c>
      <c r="AF5" s="63" t="n">
        <v>21.32</v>
      </c>
      <c r="AG5" s="64"/>
      <c r="AH5" s="64"/>
      <c r="AI5" s="64"/>
      <c r="AJ5" s="64"/>
      <c r="AK5" s="64"/>
      <c r="AL5" s="64"/>
      <c r="AM5" s="64"/>
      <c r="AN5" s="64"/>
      <c r="AO5" s="64"/>
      <c r="AP5" s="64"/>
    </row>
    <row r="6">
      <c r="A6" s="71"/>
      <c r="B6" s="72" t="s">
        <v>407</v>
      </c>
      <c r="C6" s="66">
        <f>(C5-G5)/G5</f>
      </c>
      <c r="D6" s="66">
        <f>(D5-H5)/H5</f>
      </c>
      <c r="E6" s="66">
        <f>(E5-I5)/I5</f>
      </c>
      <c r="F6" s="66" t="n">
        <v>-0.34</v>
      </c>
      <c r="G6" s="66" t="n">
        <v>-0.0653</v>
      </c>
      <c r="H6" s="66" t="n">
        <v>0.183</v>
      </c>
      <c r="I6" s="66" t="n">
        <v>0.0507</v>
      </c>
      <c r="J6" s="66" t="n">
        <v>0.1314</v>
      </c>
      <c r="K6" s="66" t="n">
        <v>0.4252</v>
      </c>
      <c r="L6" s="66" t="n">
        <v>0.1839</v>
      </c>
      <c r="M6" s="66" t="n">
        <v>0.4819</v>
      </c>
      <c r="N6" s="66" t="n">
        <v>0.1169</v>
      </c>
      <c r="O6" s="66" t="n">
        <v>0.2132</v>
      </c>
      <c r="P6" s="66" t="n">
        <v>0.4628</v>
      </c>
      <c r="Q6" s="66" t="n">
        <v>0.1124</v>
      </c>
      <c r="R6" s="66" t="n">
        <v>0.4204</v>
      </c>
      <c r="S6" s="66" t="n">
        <v>0.2202</v>
      </c>
      <c r="T6" s="66" t="n">
        <v>0.2971</v>
      </c>
      <c r="U6" s="66" t="n">
        <v>0.0214</v>
      </c>
      <c r="V6" s="66" t="n">
        <v>0.4807</v>
      </c>
      <c r="W6" s="66" t="n">
        <v>0.3771</v>
      </c>
      <c r="X6" s="66" t="n">
        <v>0.2186</v>
      </c>
      <c r="Y6" s="66" t="n">
        <v>0.1941</v>
      </c>
      <c r="Z6" s="66" t="n">
        <v>-0.0138</v>
      </c>
      <c r="AA6" s="66" t="n">
        <v>-0.0163</v>
      </c>
      <c r="AB6" s="66" t="n">
        <v>0.0172</v>
      </c>
      <c r="AC6" s="73"/>
      <c r="AD6" s="73"/>
      <c r="AE6" s="73"/>
      <c r="AF6" s="74"/>
      <c r="AG6" s="75"/>
      <c r="AH6" s="75"/>
      <c r="AI6" s="75"/>
      <c r="AJ6" s="75"/>
      <c r="AK6" s="75"/>
      <c r="AL6" s="75"/>
      <c r="AM6" s="75"/>
      <c r="AN6" s="75"/>
      <c r="AO6" s="75"/>
      <c r="AP6" s="75"/>
    </row>
    <row r="7">
      <c r="A7" s="60"/>
      <c r="B7" s="76" t="s">
        <v>408</v>
      </c>
      <c r="C7" s="77">
        <f>C3/(C3+C5)</f>
      </c>
      <c r="D7" s="77">
        <f>D3/(D3+D5)</f>
      </c>
      <c r="E7" s="77" t="n">
        <v>0.907</v>
      </c>
      <c r="F7" s="77" t="n">
        <v>0.8944</v>
      </c>
      <c r="G7" s="77" t="n">
        <v>0.8262</v>
      </c>
      <c r="H7" s="77" t="n">
        <v>0.8612</v>
      </c>
      <c r="I7" s="77" t="n">
        <v>0.8944</v>
      </c>
      <c r="J7" s="77" t="n">
        <v>0.839</v>
      </c>
      <c r="K7" s="77" t="n">
        <v>0.8001</v>
      </c>
      <c r="L7" s="77" t="n">
        <v>0.8699</v>
      </c>
      <c r="M7" s="77" t="n">
        <v>0.8865</v>
      </c>
      <c r="N7" s="77" t="n">
        <v>0.8353</v>
      </c>
      <c r="O7" s="77" t="n">
        <v>0.8347</v>
      </c>
      <c r="P7" s="77" t="n">
        <v>0.8706</v>
      </c>
      <c r="Q7" s="77" t="n">
        <v>0.9077</v>
      </c>
      <c r="R7" s="77" t="n">
        <v>0.8318</v>
      </c>
      <c r="S7" s="77" t="n">
        <v>0.835</v>
      </c>
      <c r="T7" s="77" t="n">
        <v>0.8938</v>
      </c>
      <c r="U7" s="77" t="n">
        <v>0.9031</v>
      </c>
      <c r="V7" s="77" t="n">
        <v>0.8637</v>
      </c>
      <c r="W7" s="77" t="n">
        <v>0.843</v>
      </c>
      <c r="X7" s="77" t="n">
        <v>0.903</v>
      </c>
      <c r="Y7" s="77" t="n">
        <v>0.8919</v>
      </c>
      <c r="Z7" s="77" t="n">
        <v>0.8989</v>
      </c>
      <c r="AA7" s="77" t="n">
        <v>0.8729</v>
      </c>
      <c r="AB7" s="77" t="n">
        <v>0.9111</v>
      </c>
      <c r="AC7" s="73"/>
      <c r="AD7" s="73"/>
      <c r="AE7" s="73"/>
      <c r="AF7" s="74"/>
      <c r="AG7" s="75"/>
      <c r="AH7" s="75"/>
      <c r="AI7" s="75"/>
      <c r="AJ7" s="75"/>
      <c r="AK7" s="75"/>
      <c r="AL7" s="75"/>
      <c r="AM7" s="75"/>
      <c r="AN7" s="75"/>
      <c r="AO7" s="75"/>
      <c r="AP7" s="75"/>
    </row>
    <row r="8">
      <c r="A8" s="60"/>
      <c r="B8" s="72" t="s">
        <v>409</v>
      </c>
      <c r="C8" s="77">
        <f>C5/(C3+C5)</f>
      </c>
      <c r="D8" s="77">
        <f>D5/(D3+D5)</f>
      </c>
      <c r="E8" s="77" t="n">
        <v>0.0933</v>
      </c>
      <c r="F8" s="77" t="n">
        <v>0.1056</v>
      </c>
      <c r="G8" s="77" t="n">
        <v>0.1738</v>
      </c>
      <c r="H8" s="77" t="n">
        <v>0.1388</v>
      </c>
      <c r="I8" s="77" t="n">
        <v>0.1056</v>
      </c>
      <c r="J8" s="77" t="n">
        <v>0.161</v>
      </c>
      <c r="K8" s="77" t="n">
        <v>0.1999</v>
      </c>
      <c r="L8" s="77" t="n">
        <v>0.1301</v>
      </c>
      <c r="M8" s="77" t="n">
        <v>0.1135</v>
      </c>
      <c r="N8" s="77" t="n">
        <v>0.1647</v>
      </c>
      <c r="O8" s="77" t="n">
        <v>0.1653</v>
      </c>
      <c r="P8" s="77" t="n">
        <v>0.1294</v>
      </c>
      <c r="Q8" s="77" t="n">
        <v>0.0923</v>
      </c>
      <c r="R8" s="77" t="n">
        <v>0.1682</v>
      </c>
      <c r="S8" s="77" t="n">
        <v>0.165</v>
      </c>
      <c r="T8" s="77" t="n">
        <v>0.1062</v>
      </c>
      <c r="U8" s="77" t="n">
        <v>0.0969</v>
      </c>
      <c r="V8" s="77" t="n">
        <v>0.1363</v>
      </c>
      <c r="W8" s="77" t="n">
        <v>0.157</v>
      </c>
      <c r="X8" s="77" t="n">
        <v>0.097</v>
      </c>
      <c r="Y8" s="77" t="n">
        <v>0.1081</v>
      </c>
      <c r="Z8" s="77" t="n">
        <v>0.1011</v>
      </c>
      <c r="AA8" s="77" t="n">
        <v>0.1271</v>
      </c>
      <c r="AB8" s="77" t="n">
        <v>0.0889</v>
      </c>
      <c r="AC8" s="73"/>
      <c r="AD8" s="73"/>
      <c r="AE8" s="73"/>
      <c r="AF8" s="74"/>
      <c r="AG8" s="75"/>
      <c r="AH8" s="75"/>
      <c r="AI8" s="75"/>
      <c r="AJ8" s="75"/>
      <c r="AK8" s="75"/>
      <c r="AL8" s="75"/>
      <c r="AM8" s="75"/>
      <c r="AN8" s="75"/>
      <c r="AO8" s="75"/>
      <c r="AP8" s="75"/>
    </row>
    <row r="9">
      <c r="A9" s="60" t="s">
        <v>410</v>
      </c>
      <c r="B9" s="78" t="s">
        <v>411</v>
      </c>
      <c r="C9" s="40" t="n">
        <v>224.58</v>
      </c>
      <c r="D9" s="40" t="n">
        <v>295.040339</v>
      </c>
      <c r="E9" s="62" t="n">
        <v>289.88</v>
      </c>
      <c r="F9" s="62" t="n">
        <v>155.46</v>
      </c>
      <c r="G9" s="62" t="n">
        <v>167.89</v>
      </c>
      <c r="H9" s="62" t="n">
        <v>232.2</v>
      </c>
      <c r="I9" s="62" t="n">
        <v>228.54</v>
      </c>
      <c r="J9" s="62" t="n">
        <v>182.61</v>
      </c>
      <c r="K9" s="62" t="n">
        <v>144.09</v>
      </c>
      <c r="L9" s="62" t="n">
        <v>193.19</v>
      </c>
      <c r="M9" s="62" t="n">
        <v>210.26</v>
      </c>
      <c r="N9" s="62" t="n">
        <v>147.87</v>
      </c>
      <c r="O9" s="62" t="n">
        <v>136.13</v>
      </c>
      <c r="P9" s="62" t="n">
        <v>178.07</v>
      </c>
      <c r="Q9" s="62" t="n">
        <v>174.97</v>
      </c>
      <c r="R9" s="62" t="n">
        <v>109.32</v>
      </c>
      <c r="S9" s="62" t="n">
        <v>100.62</v>
      </c>
      <c r="T9" s="62" t="n">
        <v>108.87</v>
      </c>
      <c r="U9" s="62" t="n">
        <v>93.44</v>
      </c>
      <c r="V9" s="62" t="n">
        <v>51.81</v>
      </c>
      <c r="W9" s="62" t="n">
        <v>47.27</v>
      </c>
      <c r="X9" s="62" t="n">
        <v>47.77</v>
      </c>
      <c r="Y9" s="62" t="n">
        <v>48.07</v>
      </c>
      <c r="Z9" s="62" t="n">
        <v>32.8</v>
      </c>
      <c r="AA9" s="62" t="n">
        <v>32.14</v>
      </c>
      <c r="AB9" s="62" t="n">
        <v>19.38</v>
      </c>
      <c r="AC9" s="62" t="n">
        <v>41.46</v>
      </c>
      <c r="AD9" s="62" t="n">
        <v>15.01</v>
      </c>
      <c r="AE9" s="62" t="n">
        <v>5.1</v>
      </c>
      <c r="AF9" s="63" t="n">
        <v>10.92</v>
      </c>
      <c r="AG9" s="64"/>
      <c r="AH9" s="64"/>
      <c r="AI9" s="64"/>
      <c r="AJ9" s="64"/>
      <c r="AK9" s="64"/>
      <c r="AL9" s="64"/>
      <c r="AM9" s="64"/>
      <c r="AN9" s="64"/>
      <c r="AO9" s="64"/>
      <c r="AP9" s="64"/>
    </row>
    <row r="10">
      <c r="A10" s="60"/>
      <c r="B10" s="65" t="s">
        <v>412</v>
      </c>
      <c r="C10" s="66">
        <f>(C9-G9)/G9</f>
      </c>
      <c r="D10" s="66">
        <f>(D9-H9)/H9</f>
      </c>
      <c r="E10" s="79" t="n">
        <v>0.27</v>
      </c>
      <c r="F10" s="79" t="n">
        <v>-0.149</v>
      </c>
      <c r="G10" s="79" t="n">
        <v>0.165</v>
      </c>
      <c r="H10" s="79" t="n">
        <v>0.202</v>
      </c>
      <c r="I10" s="79" t="n">
        <v>0.087</v>
      </c>
      <c r="J10" s="79" t="n">
        <v>0.235</v>
      </c>
      <c r="K10" s="79" t="n">
        <v>0.058</v>
      </c>
      <c r="L10" s="79" t="n">
        <v>0.085</v>
      </c>
      <c r="M10" s="79" t="n">
        <v>0.202</v>
      </c>
      <c r="N10" s="79" t="n">
        <v>0.353</v>
      </c>
      <c r="O10" s="79" t="n">
        <v>0.353</v>
      </c>
      <c r="P10" s="79" t="n">
        <v>0.636</v>
      </c>
      <c r="Q10" s="79" t="n">
        <v>0.872</v>
      </c>
      <c r="R10" s="79" t="n">
        <v>1.11</v>
      </c>
      <c r="S10" s="79" t="n">
        <v>1.129</v>
      </c>
      <c r="T10" s="79" t="n">
        <v>1.279</v>
      </c>
      <c r="U10" s="79" t="n">
        <v>0.944</v>
      </c>
      <c r="V10" s="79" t="n">
        <v>0.579</v>
      </c>
      <c r="W10" s="79" t="n">
        <v>0.471</v>
      </c>
      <c r="X10" s="79" t="n">
        <v>1.465</v>
      </c>
      <c r="Y10" s="79" t="n">
        <v>0.1596</v>
      </c>
      <c r="Z10" s="79" t="n">
        <v>1.1857</v>
      </c>
      <c r="AA10" s="79" t="n">
        <v>5.2972</v>
      </c>
      <c r="AB10" s="79" t="n">
        <v>0.7757</v>
      </c>
      <c r="AC10" s="67"/>
      <c r="AD10" s="67"/>
      <c r="AE10" s="67"/>
      <c r="AF10" s="68"/>
      <c r="AG10" s="69"/>
      <c r="AH10" s="69"/>
      <c r="AI10" s="69"/>
      <c r="AJ10" s="69"/>
      <c r="AK10" s="69"/>
      <c r="AL10" s="69"/>
      <c r="AM10" s="69"/>
      <c r="AN10" s="69"/>
      <c r="AO10" s="69"/>
      <c r="AP10" s="69"/>
    </row>
    <row r="11">
      <c r="A11" s="60"/>
      <c r="B11" s="80" t="s">
        <v>413</v>
      </c>
      <c r="C11" s="40" t="n">
        <v>143.15</v>
      </c>
      <c r="D11" s="81" t="n">
        <v>243.81713</v>
      </c>
      <c r="E11" s="62" t="n">
        <v>113.89</v>
      </c>
      <c r="F11" s="62" t="n">
        <v>235</v>
      </c>
      <c r="G11" s="62" t="n">
        <v>219.83</v>
      </c>
      <c r="H11" s="62" t="n">
        <v>273.6</v>
      </c>
      <c r="I11" s="62" t="n">
        <v>272.39</v>
      </c>
      <c r="J11" s="62" t="n">
        <v>205.43</v>
      </c>
      <c r="K11" s="62" t="n">
        <v>216.62</v>
      </c>
      <c r="L11" s="62" t="n">
        <v>263.24</v>
      </c>
      <c r="M11" s="62" t="n">
        <v>233.29</v>
      </c>
      <c r="N11" s="62" t="n">
        <v>187.24</v>
      </c>
      <c r="O11" s="62" t="n">
        <v>170.04</v>
      </c>
      <c r="P11" s="62" t="n">
        <v>209.29</v>
      </c>
      <c r="Q11" s="62" t="n">
        <v>193.35</v>
      </c>
      <c r="R11" s="62" t="n">
        <v>184.45</v>
      </c>
      <c r="S11" s="62" t="n">
        <v>152.13</v>
      </c>
      <c r="T11" s="62" t="n">
        <v>214.01</v>
      </c>
      <c r="U11" s="62" t="n">
        <v>221.83</v>
      </c>
      <c r="V11" s="62" t="n">
        <v>203.41</v>
      </c>
      <c r="W11" s="62" t="n">
        <v>170.48</v>
      </c>
      <c r="X11" s="62" t="n">
        <v>224.57</v>
      </c>
      <c r="Y11" s="62" t="n">
        <v>228.69</v>
      </c>
      <c r="Z11" s="62" t="n">
        <v>199.54</v>
      </c>
      <c r="AA11" s="62" t="n">
        <v>163.06</v>
      </c>
      <c r="AB11" s="62" t="n">
        <v>224.53</v>
      </c>
      <c r="AC11" s="62" t="n">
        <v>203.29</v>
      </c>
      <c r="AD11" s="62" t="n">
        <v>199.19</v>
      </c>
      <c r="AE11" s="62" t="n">
        <v>173.1</v>
      </c>
      <c r="AF11" s="63" t="n">
        <v>205.38</v>
      </c>
      <c r="AG11" s="64"/>
      <c r="AH11" s="64"/>
      <c r="AI11" s="64"/>
      <c r="AJ11" s="64"/>
      <c r="AK11" s="64"/>
      <c r="AL11" s="64"/>
      <c r="AM11" s="64"/>
      <c r="AN11" s="64"/>
      <c r="AO11" s="64"/>
      <c r="AP11" s="64"/>
    </row>
    <row r="12">
      <c r="A12" s="60"/>
      <c r="B12" s="65" t="s">
        <v>414</v>
      </c>
      <c r="C12" s="66">
        <f>(C11-G11)/G11</f>
      </c>
      <c r="D12" s="66">
        <f>(D11-H11)/H11</f>
      </c>
      <c r="E12" s="79" t="n">
        <v>-0.5819</v>
      </c>
      <c r="F12" s="79" t="n">
        <v>0.1439</v>
      </c>
      <c r="G12" s="79" t="n">
        <v>0.0148</v>
      </c>
      <c r="H12" s="79" t="n">
        <v>0.0393</v>
      </c>
      <c r="I12" s="79" t="n">
        <v>0.1676</v>
      </c>
      <c r="J12" s="79" t="n">
        <v>0.0972</v>
      </c>
      <c r="K12" s="79" t="n">
        <v>0.274</v>
      </c>
      <c r="L12" s="79" t="n">
        <v>0.2578</v>
      </c>
      <c r="M12" s="79" t="n">
        <v>0.2066</v>
      </c>
      <c r="N12" s="79" t="n">
        <v>0.0152</v>
      </c>
      <c r="O12" s="79" t="n">
        <v>0.1177</v>
      </c>
      <c r="P12" s="79" t="n">
        <v>-0.022</v>
      </c>
      <c r="Q12" s="79" t="n">
        <v>-0.1284</v>
      </c>
      <c r="R12" s="79" t="n">
        <v>-0.0932</v>
      </c>
      <c r="S12" s="79" t="n">
        <v>-0.1076</v>
      </c>
      <c r="T12" s="79" t="n">
        <v>-0.0471</v>
      </c>
      <c r="U12" s="79" t="n">
        <v>-0.03</v>
      </c>
      <c r="V12" s="79" t="n">
        <v>0.0194</v>
      </c>
      <c r="W12" s="79" t="n">
        <v>0.0455</v>
      </c>
      <c r="X12" s="79" t="n">
        <v>0.0002</v>
      </c>
      <c r="Y12" s="79" t="n">
        <v>0.125</v>
      </c>
      <c r="Z12" s="79" t="n">
        <v>0.0017</v>
      </c>
      <c r="AA12" s="79" t="n">
        <v>-0.058</v>
      </c>
      <c r="AB12" s="79" t="n">
        <v>0.0932</v>
      </c>
      <c r="AC12" s="67"/>
      <c r="AD12" s="67"/>
      <c r="AE12" s="67"/>
      <c r="AF12" s="68"/>
      <c r="AG12" s="69"/>
      <c r="AH12" s="69"/>
      <c r="AI12" s="69"/>
      <c r="AJ12" s="69"/>
      <c r="AK12" s="69"/>
      <c r="AL12" s="69"/>
      <c r="AM12" s="69"/>
      <c r="AN12" s="69"/>
      <c r="AO12" s="69"/>
      <c r="AP12" s="69"/>
    </row>
    <row r="13">
      <c r="A13" s="60"/>
      <c r="B13" s="72" t="s">
        <v>415</v>
      </c>
      <c r="C13" s="77">
        <f>C9/(C9+C11)</f>
      </c>
      <c r="D13" s="77">
        <f>D9/(D9+D11)</f>
      </c>
      <c r="E13" s="77" t="n">
        <v>0.718</v>
      </c>
      <c r="F13" s="77" t="n">
        <v>0.3981</v>
      </c>
      <c r="G13" s="77" t="n">
        <v>0.433</v>
      </c>
      <c r="H13" s="77" t="n">
        <v>0.4591</v>
      </c>
      <c r="I13" s="77" t="n">
        <v>0.4562</v>
      </c>
      <c r="J13" s="77" t="n">
        <v>0.4706</v>
      </c>
      <c r="K13" s="77" t="n">
        <v>0.3995</v>
      </c>
      <c r="L13" s="77" t="n">
        <v>0.4233</v>
      </c>
      <c r="M13" s="77" t="n">
        <v>0.474</v>
      </c>
      <c r="N13" s="77" t="n">
        <v>0.4413</v>
      </c>
      <c r="O13" s="77" t="n">
        <v>0.4446</v>
      </c>
      <c r="P13" s="77" t="n">
        <v>0.4597</v>
      </c>
      <c r="Q13" s="77" t="n">
        <v>0.4751</v>
      </c>
      <c r="R13" s="77" t="n">
        <v>0.3721</v>
      </c>
      <c r="S13" s="77" t="n">
        <v>0.3981</v>
      </c>
      <c r="T13" s="77" t="n">
        <v>0.3372</v>
      </c>
      <c r="U13" s="77" t="n">
        <v>0.2964</v>
      </c>
      <c r="V13" s="77" t="n">
        <v>0.203</v>
      </c>
      <c r="W13" s="77" t="n">
        <v>0.2171</v>
      </c>
      <c r="X13" s="77" t="n">
        <v>0.1754</v>
      </c>
      <c r="Y13" s="77" t="n">
        <v>0.1737</v>
      </c>
      <c r="Z13" s="77" t="n">
        <v>0.1412</v>
      </c>
      <c r="AA13" s="77" t="n">
        <v>0.1647</v>
      </c>
      <c r="AB13" s="77" t="n">
        <v>0.0795</v>
      </c>
      <c r="AC13" s="82"/>
      <c r="AD13" s="82"/>
      <c r="AE13" s="82"/>
      <c r="AF13" s="83"/>
      <c r="AG13" s="84"/>
      <c r="AH13" s="84"/>
      <c r="AI13" s="84"/>
      <c r="AJ13" s="84"/>
      <c r="AK13" s="84"/>
      <c r="AL13" s="84"/>
      <c r="AM13" s="84"/>
      <c r="AN13" s="84"/>
      <c r="AO13" s="84"/>
      <c r="AP13" s="84"/>
    </row>
    <row r="14">
      <c r="A14" s="60"/>
      <c r="B14" s="72" t="s">
        <v>416</v>
      </c>
      <c r="C14" s="77">
        <f>C11/(C9+C11)</f>
      </c>
      <c r="D14" s="77">
        <f>D11/(D9+D11)</f>
      </c>
      <c r="E14" s="77" t="n">
        <v>0.282</v>
      </c>
      <c r="F14" s="77" t="n">
        <v>0.6019</v>
      </c>
      <c r="G14" s="77" t="n">
        <v>0.567</v>
      </c>
      <c r="H14" s="77" t="n">
        <v>0.5409</v>
      </c>
      <c r="I14" s="77" t="n">
        <v>0.5438</v>
      </c>
      <c r="J14" s="77" t="n">
        <v>0.5294</v>
      </c>
      <c r="K14" s="77" t="n">
        <v>0.6005</v>
      </c>
      <c r="L14" s="77" t="n">
        <v>0.5767</v>
      </c>
      <c r="M14" s="77" t="n">
        <v>0.526</v>
      </c>
      <c r="N14" s="77" t="n">
        <v>0.5587</v>
      </c>
      <c r="O14" s="77" t="n">
        <v>0.5554</v>
      </c>
      <c r="P14" s="77" t="n">
        <v>0.5403</v>
      </c>
      <c r="Q14" s="77" t="n">
        <v>0.5249</v>
      </c>
      <c r="R14" s="77" t="n">
        <v>0.6279</v>
      </c>
      <c r="S14" s="77" t="n">
        <v>0.6019</v>
      </c>
      <c r="T14" s="77" t="n">
        <v>0.6628</v>
      </c>
      <c r="U14" s="77" t="n">
        <v>0.7036</v>
      </c>
      <c r="V14" s="77" t="n">
        <v>0.797</v>
      </c>
      <c r="W14" s="77" t="n">
        <v>0.7829</v>
      </c>
      <c r="X14" s="77" t="n">
        <v>0.8246</v>
      </c>
      <c r="Y14" s="77" t="n">
        <v>0.8263</v>
      </c>
      <c r="Z14" s="77" t="n">
        <v>0.8588</v>
      </c>
      <c r="AA14" s="77" t="n">
        <v>0.8353</v>
      </c>
      <c r="AB14" s="77" t="n">
        <v>0.9205</v>
      </c>
      <c r="AC14" s="82"/>
      <c r="AD14" s="82"/>
      <c r="AE14" s="82"/>
      <c r="AF14" s="83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>
      <c r="A15" s="60" t="s">
        <v>417</v>
      </c>
      <c r="B15" s="85" t="s">
        <v>418</v>
      </c>
      <c r="C15" s="40" t="n">
        <v>358.88</v>
      </c>
      <c r="D15" s="40" t="n">
        <v>537.337873</v>
      </c>
      <c r="E15" s="62" t="n">
        <v>394.2</v>
      </c>
      <c r="F15" s="62" t="n">
        <v>380.45</v>
      </c>
      <c r="G15" s="62" t="n">
        <v>369.98</v>
      </c>
      <c r="H15" s="62" t="n">
        <v>494.61</v>
      </c>
      <c r="I15" s="62" t="n">
        <v>483.87</v>
      </c>
      <c r="J15" s="62" t="n">
        <v>375.26</v>
      </c>
      <c r="K15" s="62" t="n">
        <v>346.81</v>
      </c>
      <c r="L15" s="62" t="n">
        <v>448.3</v>
      </c>
      <c r="M15" s="62" t="n">
        <v>429.89</v>
      </c>
      <c r="N15" s="62" t="n">
        <v>325.69</v>
      </c>
      <c r="O15" s="62" t="n">
        <v>292.33</v>
      </c>
      <c r="P15" s="62" t="n">
        <v>380.78</v>
      </c>
      <c r="Q15" s="62" t="n">
        <v>353.65</v>
      </c>
      <c r="R15" s="62" t="n">
        <v>286.7</v>
      </c>
      <c r="S15" s="62" t="n">
        <v>239.75</v>
      </c>
      <c r="T15" s="62" t="n">
        <v>315.22</v>
      </c>
      <c r="U15" s="62" t="n">
        <v>310.54</v>
      </c>
      <c r="V15" s="62" t="n">
        <v>245.77</v>
      </c>
      <c r="W15" s="62" t="n">
        <v>212.32</v>
      </c>
      <c r="X15" s="62" t="n">
        <v>265.78</v>
      </c>
      <c r="Y15" s="62" t="n">
        <v>272.67</v>
      </c>
      <c r="Z15" s="62" t="n">
        <v>223.13</v>
      </c>
      <c r="AA15" s="62" t="n">
        <v>188.1</v>
      </c>
      <c r="AB15" s="62" t="n">
        <v>240</v>
      </c>
      <c r="AC15" s="62" t="n">
        <v>234.68</v>
      </c>
      <c r="AD15" s="62" t="n">
        <v>205.87</v>
      </c>
      <c r="AE15" s="62" t="n">
        <v>169.72</v>
      </c>
      <c r="AF15" s="63" t="n">
        <v>213.97</v>
      </c>
      <c r="AG15" s="64"/>
      <c r="AH15" s="64"/>
      <c r="AI15" s="64"/>
      <c r="AJ15" s="64"/>
      <c r="AK15" s="64"/>
      <c r="AL15" s="64"/>
      <c r="AM15" s="64"/>
      <c r="AN15" s="64"/>
      <c r="AO15" s="64"/>
      <c r="AP15" s="64"/>
    </row>
    <row r="16">
      <c r="A16" s="60"/>
      <c r="B16" s="86" t="s">
        <v>419</v>
      </c>
      <c r="C16" s="40" t="n">
        <v>8.85</v>
      </c>
      <c r="D16" s="40" t="n">
        <v>1.519596</v>
      </c>
      <c r="E16" s="62" t="n">
        <v>9.57</v>
      </c>
      <c r="F16" s="62" t="n">
        <v>10</v>
      </c>
      <c r="G16" s="62" t="n">
        <v>17.74</v>
      </c>
      <c r="H16" s="62" t="n">
        <v>11.19</v>
      </c>
      <c r="I16" s="62" t="n">
        <v>17.06</v>
      </c>
      <c r="J16" s="62" t="n">
        <v>12.79</v>
      </c>
      <c r="K16" s="62" t="n">
        <v>13.9</v>
      </c>
      <c r="L16" s="62" t="n">
        <v>8.13</v>
      </c>
      <c r="M16" s="62" t="n">
        <v>13.66</v>
      </c>
      <c r="N16" s="62" t="n">
        <v>9.42</v>
      </c>
      <c r="O16" s="62" t="n">
        <v>13.84</v>
      </c>
      <c r="P16" s="62" t="n">
        <v>6.58</v>
      </c>
      <c r="Q16" s="62" t="n">
        <v>14.67</v>
      </c>
      <c r="R16" s="62" t="n">
        <v>7.07</v>
      </c>
      <c r="S16" s="62" t="n">
        <v>13</v>
      </c>
      <c r="T16" s="62" t="n">
        <v>7.66</v>
      </c>
      <c r="U16" s="62" t="n">
        <v>4.73</v>
      </c>
      <c r="V16" s="62" t="n">
        <v>9.45</v>
      </c>
      <c r="W16" s="62" t="n">
        <v>5.43</v>
      </c>
      <c r="X16" s="62" t="n">
        <v>6.57</v>
      </c>
      <c r="Y16" s="62" t="n">
        <v>4.1</v>
      </c>
      <c r="Z16" s="62" t="n">
        <v>9.21</v>
      </c>
      <c r="AA16" s="62" t="n">
        <v>7.1</v>
      </c>
      <c r="AB16" s="62" t="n">
        <v>3.91</v>
      </c>
      <c r="AC16" s="62" t="n">
        <v>10.06</v>
      </c>
      <c r="AD16" s="62" t="n">
        <v>8.33</v>
      </c>
      <c r="AE16" s="62" t="n">
        <v>8.48</v>
      </c>
      <c r="AF16" s="63" t="n">
        <v>2.33</v>
      </c>
      <c r="AG16" s="64"/>
      <c r="AH16" s="64"/>
      <c r="AI16" s="64"/>
      <c r="AJ16" s="64"/>
      <c r="AK16" s="64"/>
      <c r="AL16" s="64"/>
      <c r="AM16" s="64"/>
      <c r="AN16" s="64"/>
      <c r="AO16" s="64"/>
      <c r="AP16" s="64"/>
    </row>
    <row r="17">
      <c r="A17" s="87" t="s">
        <v>420</v>
      </c>
      <c r="B17" s="88" t="s">
        <v>421</v>
      </c>
      <c r="C17" s="40" t="n">
        <v>187.11</v>
      </c>
      <c r="D17" s="40" t="n">
        <v>215.530459</v>
      </c>
      <c r="E17" s="62" t="n">
        <v>3.4</v>
      </c>
      <c r="F17" s="62" t="n">
        <v>19.31</v>
      </c>
      <c r="G17" s="62" t="n">
        <v>48.9</v>
      </c>
      <c r="H17" s="62" t="n">
        <v>58.7</v>
      </c>
      <c r="I17" s="62" t="n">
        <v>52.57</v>
      </c>
      <c r="J17" s="62" t="n">
        <v>45.16</v>
      </c>
      <c r="K17" s="62" t="n">
        <v>49.07</v>
      </c>
      <c r="L17" s="62" t="n">
        <v>53.43</v>
      </c>
      <c r="M17" s="62" t="n">
        <v>75.03</v>
      </c>
      <c r="N17" s="62" t="n">
        <v>55.33</v>
      </c>
      <c r="O17" s="62" t="n">
        <v>44.35</v>
      </c>
      <c r="P17" s="62" t="n">
        <v>49.03</v>
      </c>
      <c r="Q17" s="62" t="n">
        <v>34.21</v>
      </c>
      <c r="R17" s="62" t="n">
        <v>40.45</v>
      </c>
      <c r="S17" s="62" t="n">
        <v>44.16</v>
      </c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3"/>
      <c r="AG17" s="64"/>
      <c r="AH17" s="64"/>
      <c r="AI17" s="64"/>
      <c r="AJ17" s="64"/>
      <c r="AK17" s="64"/>
      <c r="AL17" s="64"/>
      <c r="AM17" s="64"/>
      <c r="AN17" s="64"/>
      <c r="AO17" s="64"/>
      <c r="AP17" s="64"/>
    </row>
    <row r="18">
      <c r="A18" s="87"/>
      <c r="B18" s="89" t="s">
        <v>422</v>
      </c>
      <c r="C18" s="90">
        <f>(C17-G17)/G17</f>
      </c>
      <c r="D18" s="90">
        <f>(D17-H17)/H17</f>
      </c>
      <c r="E18" s="90" t="n">
        <v>-0.9354</v>
      </c>
      <c r="F18" s="90" t="n">
        <v>-0.5724</v>
      </c>
      <c r="G18" s="90" t="n">
        <v>-0.0035</v>
      </c>
      <c r="H18" s="90" t="n">
        <v>0.0988</v>
      </c>
      <c r="I18" s="90" t="n">
        <v>-0.2993</v>
      </c>
      <c r="J18" s="90" t="n">
        <v>-0.1837</v>
      </c>
      <c r="K18" s="90" t="n">
        <v>0.1064</v>
      </c>
      <c r="L18" s="90" t="n">
        <v>0.0896</v>
      </c>
      <c r="M18" s="90" t="n">
        <v>1.1932</v>
      </c>
      <c r="N18" s="90" t="n">
        <v>0.3677</v>
      </c>
      <c r="O18" s="90" t="n">
        <v>0.0043</v>
      </c>
      <c r="P18" s="90"/>
      <c r="Q18" s="90"/>
      <c r="R18" s="90"/>
      <c r="S18" s="90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2"/>
      <c r="AG18" s="93"/>
      <c r="AH18" s="93"/>
      <c r="AI18" s="93"/>
      <c r="AJ18" s="93"/>
      <c r="AK18" s="93"/>
      <c r="AL18" s="93"/>
      <c r="AM18" s="93"/>
      <c r="AN18" s="93"/>
      <c r="AO18" s="93"/>
      <c r="AP18" s="93"/>
    </row>
    <row r="19">
      <c r="A19" s="94"/>
      <c r="B19" s="94"/>
      <c r="C19" s="95"/>
      <c r="D19" s="95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5"/>
      <c r="AH19" s="95"/>
      <c r="AI19" s="95"/>
      <c r="AJ19" s="95"/>
      <c r="AK19" s="95"/>
      <c r="AL19" s="95"/>
      <c r="AM19" s="95"/>
      <c r="AN19" s="95"/>
      <c r="AO19" s="95"/>
      <c r="AP19" s="95"/>
    </row>
    <row r="20">
      <c r="A20" s="94"/>
      <c r="B20" s="94"/>
      <c r="C20" s="95"/>
      <c r="D20" s="95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6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5"/>
      <c r="AH20" s="95"/>
      <c r="AI20" s="95"/>
      <c r="AJ20" s="95"/>
      <c r="AK20" s="95"/>
      <c r="AL20" s="95"/>
      <c r="AM20" s="95"/>
      <c r="AN20" s="95"/>
      <c r="AO20" s="95"/>
      <c r="AP20" s="95"/>
    </row>
    <row r="21">
      <c r="A21" s="94"/>
      <c r="B21" s="94"/>
      <c r="C21" s="95"/>
      <c r="D21" s="95"/>
      <c r="E21" s="94"/>
      <c r="F21" s="94"/>
      <c r="G21" s="94"/>
      <c r="H21" s="94"/>
      <c r="I21" s="94"/>
      <c r="J21" s="94"/>
      <c r="K21" s="94"/>
      <c r="L21" s="94"/>
      <c r="M21" s="97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5"/>
      <c r="AH21" s="95"/>
      <c r="AI21" s="95"/>
      <c r="AJ21" s="95"/>
      <c r="AK21" s="95"/>
      <c r="AL21" s="95"/>
      <c r="AM21" s="95"/>
      <c r="AN21" s="95"/>
      <c r="AO21" s="95"/>
      <c r="AP21" s="95"/>
    </row>
    <row r="22">
      <c r="A22" s="94"/>
      <c r="B22" s="94"/>
      <c r="C22" s="95"/>
      <c r="D22" s="95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5"/>
      <c r="AH22" s="95"/>
      <c r="AI22" s="95"/>
      <c r="AJ22" s="95"/>
      <c r="AK22" s="95"/>
      <c r="AL22" s="95"/>
      <c r="AM22" s="95"/>
      <c r="AN22" s="95"/>
      <c r="AO22" s="95"/>
      <c r="AP22" s="95"/>
    </row>
    <row r="23">
      <c r="A23" s="94"/>
      <c r="B23" s="94"/>
      <c r="C23" s="95"/>
      <c r="D23" s="95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5"/>
      <c r="AH23" s="95"/>
      <c r="AI23" s="95"/>
      <c r="AJ23" s="95"/>
      <c r="AK23" s="95"/>
      <c r="AL23" s="95"/>
      <c r="AM23" s="95"/>
      <c r="AN23" s="95"/>
      <c r="AO23" s="95"/>
      <c r="AP23" s="95"/>
    </row>
    <row r="24">
      <c r="A24" s="94"/>
      <c r="B24" s="94"/>
      <c r="C24" s="95"/>
      <c r="D24" s="95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5"/>
      <c r="AH24" s="95"/>
      <c r="AI24" s="95"/>
      <c r="AJ24" s="95"/>
      <c r="AK24" s="95"/>
      <c r="AL24" s="95"/>
      <c r="AM24" s="95"/>
      <c r="AN24" s="95"/>
      <c r="AO24" s="95"/>
      <c r="AP24" s="95"/>
    </row>
    <row r="25">
      <c r="A25" s="94"/>
      <c r="B25" s="94"/>
      <c r="C25" s="95"/>
      <c r="D25" s="95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5"/>
      <c r="AH25" s="95"/>
      <c r="AI25" s="95"/>
      <c r="AJ25" s="95"/>
      <c r="AK25" s="95"/>
      <c r="AL25" s="95"/>
      <c r="AM25" s="95"/>
      <c r="AN25" s="95"/>
      <c r="AO25" s="95"/>
      <c r="AP25" s="95"/>
    </row>
    <row r="26">
      <c r="A26" s="94"/>
      <c r="B26" s="94"/>
      <c r="C26" s="95"/>
      <c r="D26" s="95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5"/>
      <c r="AH26" s="95"/>
      <c r="AI26" s="95"/>
      <c r="AJ26" s="95"/>
      <c r="AK26" s="95"/>
      <c r="AL26" s="95"/>
      <c r="AM26" s="95"/>
      <c r="AN26" s="95"/>
      <c r="AO26" s="95"/>
      <c r="AP26" s="95"/>
    </row>
    <row r="27">
      <c r="A27" s="94"/>
      <c r="B27" s="94"/>
      <c r="C27" s="95"/>
      <c r="D27" s="95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5"/>
      <c r="AH27" s="95"/>
      <c r="AI27" s="95"/>
      <c r="AJ27" s="95"/>
      <c r="AK27" s="95"/>
      <c r="AL27" s="95"/>
      <c r="AM27" s="95"/>
      <c r="AN27" s="95"/>
      <c r="AO27" s="95"/>
      <c r="AP27" s="95"/>
    </row>
    <row r="28">
      <c r="A28" s="94"/>
      <c r="B28" s="94"/>
      <c r="C28" s="95"/>
      <c r="D28" s="95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5"/>
      <c r="AH28" s="95"/>
      <c r="AI28" s="95"/>
      <c r="AJ28" s="95"/>
      <c r="AK28" s="95"/>
      <c r="AL28" s="95"/>
      <c r="AM28" s="95"/>
      <c r="AN28" s="95"/>
      <c r="AO28" s="95"/>
      <c r="AP28" s="95"/>
    </row>
    <row r="29">
      <c r="A29" s="94"/>
      <c r="B29" s="94"/>
      <c r="C29" s="95"/>
      <c r="D29" s="95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5"/>
      <c r="AH29" s="95"/>
      <c r="AI29" s="95"/>
      <c r="AJ29" s="95"/>
      <c r="AK29" s="95"/>
      <c r="AL29" s="95"/>
      <c r="AM29" s="95"/>
      <c r="AN29" s="95"/>
      <c r="AO29" s="95"/>
      <c r="AP29" s="95"/>
    </row>
    <row r="30">
      <c r="A30" s="94"/>
      <c r="B30" s="94"/>
      <c r="C30" s="95"/>
      <c r="D30" s="95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5"/>
      <c r="AH30" s="95"/>
      <c r="AI30" s="95"/>
      <c r="AJ30" s="95"/>
      <c r="AK30" s="95"/>
      <c r="AL30" s="95"/>
      <c r="AM30" s="95"/>
      <c r="AN30" s="95"/>
      <c r="AO30" s="95"/>
      <c r="AP30" s="95"/>
    </row>
    <row r="31">
      <c r="A31" s="94"/>
      <c r="B31" s="94"/>
      <c r="C31" s="95"/>
      <c r="D31" s="95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5"/>
      <c r="AH31" s="95"/>
      <c r="AI31" s="95"/>
      <c r="AJ31" s="95"/>
      <c r="AK31" s="95"/>
      <c r="AL31" s="95"/>
      <c r="AM31" s="95"/>
      <c r="AN31" s="95"/>
      <c r="AO31" s="95"/>
      <c r="AP31" s="95"/>
    </row>
    <row r="32">
      <c r="A32" s="94"/>
      <c r="B32" s="94"/>
      <c r="C32" s="95"/>
      <c r="D32" s="95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5"/>
      <c r="AH32" s="95"/>
      <c r="AI32" s="95"/>
      <c r="AJ32" s="95"/>
      <c r="AK32" s="95"/>
      <c r="AL32" s="95"/>
      <c r="AM32" s="95"/>
      <c r="AN32" s="95"/>
      <c r="AO32" s="95"/>
      <c r="AP32" s="95"/>
    </row>
    <row r="33">
      <c r="A33" s="94"/>
      <c r="B33" s="94"/>
      <c r="C33" s="95"/>
      <c r="D33" s="95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5"/>
      <c r="AH33" s="95"/>
      <c r="AI33" s="95"/>
      <c r="AJ33" s="95"/>
      <c r="AK33" s="95"/>
      <c r="AL33" s="95"/>
      <c r="AM33" s="95"/>
      <c r="AN33" s="95"/>
      <c r="AO33" s="95"/>
      <c r="AP33" s="95"/>
    </row>
    <row r="34">
      <c r="A34" s="94"/>
      <c r="B34" s="94"/>
      <c r="C34" s="95"/>
      <c r="D34" s="95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5"/>
      <c r="AH34" s="95"/>
      <c r="AI34" s="95"/>
      <c r="AJ34" s="95"/>
      <c r="AK34" s="95"/>
      <c r="AL34" s="95"/>
      <c r="AM34" s="95"/>
      <c r="AN34" s="95"/>
      <c r="AO34" s="95"/>
      <c r="AP34" s="95"/>
    </row>
    <row r="35">
      <c r="A35" s="94"/>
      <c r="B35" s="94"/>
      <c r="C35" s="95"/>
      <c r="D35" s="95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5"/>
      <c r="AH35" s="95"/>
      <c r="AI35" s="95"/>
      <c r="AJ35" s="95"/>
      <c r="AK35" s="95"/>
      <c r="AL35" s="95"/>
      <c r="AM35" s="95"/>
      <c r="AN35" s="95"/>
      <c r="AO35" s="95"/>
      <c r="AP35" s="95"/>
    </row>
    <row r="36">
      <c r="A36" s="94"/>
      <c r="B36" s="94"/>
      <c r="C36" s="95"/>
      <c r="D36" s="95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5"/>
      <c r="AH36" s="95"/>
      <c r="AI36" s="95"/>
      <c r="AJ36" s="95"/>
      <c r="AK36" s="95"/>
      <c r="AL36" s="95"/>
      <c r="AM36" s="95"/>
      <c r="AN36" s="95"/>
      <c r="AO36" s="95"/>
      <c r="AP36" s="95"/>
    </row>
    <row r="37">
      <c r="A37" s="94"/>
      <c r="B37" s="94"/>
      <c r="C37" s="95"/>
      <c r="D37" s="95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5"/>
      <c r="AH37" s="95"/>
      <c r="AI37" s="95"/>
      <c r="AJ37" s="95"/>
      <c r="AK37" s="95"/>
      <c r="AL37" s="95"/>
      <c r="AM37" s="95"/>
      <c r="AN37" s="95"/>
      <c r="AO37" s="95"/>
      <c r="AP37" s="95"/>
    </row>
    <row r="38">
      <c r="A38" s="94"/>
      <c r="B38" s="94"/>
      <c r="C38" s="95"/>
      <c r="D38" s="95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5"/>
      <c r="AH38" s="95"/>
      <c r="AI38" s="95"/>
      <c r="AJ38" s="95"/>
      <c r="AK38" s="95"/>
      <c r="AL38" s="95"/>
      <c r="AM38" s="95"/>
      <c r="AN38" s="95"/>
      <c r="AO38" s="95"/>
      <c r="AP38" s="95"/>
    </row>
    <row r="39">
      <c r="A39" s="94"/>
      <c r="B39" s="94"/>
      <c r="C39" s="95"/>
      <c r="D39" s="95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5"/>
      <c r="AH39" s="95"/>
      <c r="AI39" s="95"/>
      <c r="AJ39" s="95"/>
      <c r="AK39" s="95"/>
      <c r="AL39" s="95"/>
      <c r="AM39" s="95"/>
      <c r="AN39" s="95"/>
      <c r="AO39" s="95"/>
      <c r="AP39" s="95"/>
    </row>
    <row r="40">
      <c r="A40" s="94"/>
      <c r="B40" s="94"/>
      <c r="C40" s="95"/>
      <c r="D40" s="95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5"/>
      <c r="AH40" s="95"/>
      <c r="AI40" s="95"/>
      <c r="AJ40" s="95"/>
      <c r="AK40" s="95"/>
      <c r="AL40" s="95"/>
      <c r="AM40" s="95"/>
      <c r="AN40" s="95"/>
      <c r="AO40" s="95"/>
      <c r="AP40" s="95"/>
    </row>
    <row r="41">
      <c r="A41" s="94"/>
      <c r="B41" s="94"/>
      <c r="C41" s="95"/>
      <c r="D41" s="95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5"/>
      <c r="AH41" s="95"/>
      <c r="AI41" s="95"/>
      <c r="AJ41" s="95"/>
      <c r="AK41" s="95"/>
      <c r="AL41" s="95"/>
      <c r="AM41" s="95"/>
      <c r="AN41" s="95"/>
      <c r="AO41" s="95"/>
      <c r="AP41" s="95"/>
    </row>
    <row r="42">
      <c r="A42" s="94"/>
      <c r="B42" s="94"/>
      <c r="C42" s="95"/>
      <c r="D42" s="95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5"/>
      <c r="AH42" s="95"/>
      <c r="AI42" s="95"/>
      <c r="AJ42" s="95"/>
      <c r="AK42" s="95"/>
      <c r="AL42" s="95"/>
      <c r="AM42" s="95"/>
      <c r="AN42" s="95"/>
      <c r="AO42" s="95"/>
      <c r="AP42" s="95"/>
    </row>
    <row r="43">
      <c r="A43" s="94"/>
      <c r="B43" s="94"/>
      <c r="C43" s="95"/>
      <c r="D43" s="95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5"/>
      <c r="AH43" s="95"/>
      <c r="AI43" s="95"/>
      <c r="AJ43" s="95"/>
      <c r="AK43" s="95"/>
      <c r="AL43" s="95"/>
      <c r="AM43" s="95"/>
      <c r="AN43" s="95"/>
      <c r="AO43" s="95"/>
      <c r="AP43" s="95"/>
    </row>
    <row r="44">
      <c r="A44" s="94"/>
      <c r="B44" s="94"/>
      <c r="C44" s="95"/>
      <c r="D44" s="95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5"/>
      <c r="AH44" s="95"/>
      <c r="AI44" s="95"/>
      <c r="AJ44" s="95"/>
      <c r="AK44" s="95"/>
      <c r="AL44" s="95"/>
      <c r="AM44" s="95"/>
      <c r="AN44" s="95"/>
      <c r="AO44" s="95"/>
      <c r="AP44" s="95"/>
    </row>
    <row r="45">
      <c r="A45" s="94"/>
      <c r="B45" s="94"/>
      <c r="C45" s="95"/>
      <c r="D45" s="95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5"/>
      <c r="AH45" s="95"/>
      <c r="AI45" s="95"/>
      <c r="AJ45" s="95"/>
      <c r="AK45" s="95"/>
      <c r="AL45" s="95"/>
      <c r="AM45" s="95"/>
      <c r="AN45" s="95"/>
      <c r="AO45" s="95"/>
      <c r="AP45" s="95"/>
    </row>
    <row r="46">
      <c r="A46" s="94"/>
      <c r="B46" s="94"/>
      <c r="C46" s="95"/>
      <c r="D46" s="95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5"/>
      <c r="AH46" s="95"/>
      <c r="AI46" s="95"/>
      <c r="AJ46" s="95"/>
      <c r="AK46" s="95"/>
      <c r="AL46" s="95"/>
      <c r="AM46" s="95"/>
      <c r="AN46" s="95"/>
      <c r="AO46" s="95"/>
      <c r="AP46" s="95"/>
    </row>
    <row r="47">
      <c r="A47" s="94"/>
      <c r="B47" s="94"/>
      <c r="C47" s="95"/>
      <c r="D47" s="95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5"/>
      <c r="AH47" s="95"/>
      <c r="AI47" s="95"/>
      <c r="AJ47" s="95"/>
      <c r="AK47" s="95"/>
      <c r="AL47" s="95"/>
      <c r="AM47" s="95"/>
      <c r="AN47" s="95"/>
      <c r="AO47" s="95"/>
      <c r="AP47" s="95"/>
    </row>
    <row r="48">
      <c r="A48" s="94"/>
      <c r="B48" s="94"/>
      <c r="C48" s="95"/>
      <c r="D48" s="95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5"/>
      <c r="AH48" s="95"/>
      <c r="AI48" s="95"/>
      <c r="AJ48" s="95"/>
      <c r="AK48" s="95"/>
      <c r="AL48" s="95"/>
      <c r="AM48" s="95"/>
      <c r="AN48" s="95"/>
      <c r="AO48" s="95"/>
      <c r="AP48" s="95"/>
    </row>
    <row r="49">
      <c r="A49" s="94"/>
      <c r="B49" s="94"/>
      <c r="C49" s="95"/>
      <c r="D49" s="95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5"/>
      <c r="AH49" s="95"/>
      <c r="AI49" s="95"/>
      <c r="AJ49" s="95"/>
      <c r="AK49" s="95"/>
      <c r="AL49" s="95"/>
      <c r="AM49" s="95"/>
      <c r="AN49" s="95"/>
      <c r="AO49" s="95"/>
      <c r="AP49" s="95"/>
    </row>
    <row r="50">
      <c r="A50" s="94"/>
      <c r="B50" s="94"/>
      <c r="C50" s="95"/>
      <c r="D50" s="95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5"/>
      <c r="AH50" s="95"/>
      <c r="AI50" s="95"/>
      <c r="AJ50" s="95"/>
      <c r="AK50" s="95"/>
      <c r="AL50" s="95"/>
      <c r="AM50" s="95"/>
      <c r="AN50" s="95"/>
      <c r="AO50" s="95"/>
      <c r="AP50" s="95"/>
    </row>
    <row r="51">
      <c r="A51" s="94"/>
      <c r="B51" s="94"/>
      <c r="C51" s="95"/>
      <c r="D51" s="95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5"/>
      <c r="AH51" s="95"/>
      <c r="AI51" s="95"/>
      <c r="AJ51" s="95"/>
      <c r="AK51" s="95"/>
      <c r="AL51" s="95"/>
      <c r="AM51" s="95"/>
      <c r="AN51" s="95"/>
      <c r="AO51" s="95"/>
      <c r="AP51" s="95"/>
    </row>
    <row r="52">
      <c r="A52" s="94"/>
      <c r="B52" s="94"/>
      <c r="C52" s="95"/>
      <c r="D52" s="95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5"/>
      <c r="AH52" s="95"/>
      <c r="AI52" s="95"/>
      <c r="AJ52" s="95"/>
      <c r="AK52" s="95"/>
      <c r="AL52" s="95"/>
      <c r="AM52" s="95"/>
      <c r="AN52" s="95"/>
      <c r="AO52" s="95"/>
      <c r="AP52" s="95"/>
    </row>
    <row r="53">
      <c r="A53" s="94"/>
      <c r="B53" s="94"/>
      <c r="C53" s="95"/>
      <c r="D53" s="9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5"/>
      <c r="AH53" s="95"/>
      <c r="AI53" s="95"/>
      <c r="AJ53" s="95"/>
      <c r="AK53" s="95"/>
      <c r="AL53" s="95"/>
      <c r="AM53" s="95"/>
      <c r="AN53" s="95"/>
      <c r="AO53" s="95"/>
      <c r="AP53" s="95"/>
    </row>
    <row r="54">
      <c r="A54" s="94"/>
      <c r="B54" s="94"/>
      <c r="C54" s="95"/>
      <c r="D54" s="9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5"/>
      <c r="AH54" s="95"/>
      <c r="AI54" s="95"/>
      <c r="AJ54" s="95"/>
      <c r="AK54" s="95"/>
      <c r="AL54" s="95"/>
      <c r="AM54" s="95"/>
      <c r="AN54" s="95"/>
      <c r="AO54" s="95"/>
      <c r="AP54" s="95"/>
    </row>
    <row r="55">
      <c r="A55" s="94"/>
      <c r="B55" s="94"/>
      <c r="C55" s="95"/>
      <c r="D55" s="9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5"/>
      <c r="AH55" s="95"/>
      <c r="AI55" s="95"/>
      <c r="AJ55" s="95"/>
      <c r="AK55" s="95"/>
      <c r="AL55" s="95"/>
      <c r="AM55" s="95"/>
      <c r="AN55" s="95"/>
      <c r="AO55" s="95"/>
      <c r="AP55" s="95"/>
    </row>
    <row r="56">
      <c r="A56" s="94"/>
      <c r="B56" s="94"/>
      <c r="C56" s="95"/>
      <c r="D56" s="95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5"/>
      <c r="AH56" s="95"/>
      <c r="AI56" s="95"/>
      <c r="AJ56" s="95"/>
      <c r="AK56" s="95"/>
      <c r="AL56" s="95"/>
      <c r="AM56" s="95"/>
      <c r="AN56" s="95"/>
      <c r="AO56" s="95"/>
      <c r="AP56" s="95"/>
    </row>
    <row r="57">
      <c r="A57" s="94"/>
      <c r="B57" s="94"/>
      <c r="C57" s="95"/>
      <c r="D57" s="95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5"/>
      <c r="AH57" s="95"/>
      <c r="AI57" s="95"/>
      <c r="AJ57" s="95"/>
      <c r="AK57" s="95"/>
      <c r="AL57" s="95"/>
      <c r="AM57" s="95"/>
      <c r="AN57" s="95"/>
      <c r="AO57" s="95"/>
      <c r="AP57" s="95"/>
    </row>
    <row r="58">
      <c r="A58" s="94"/>
      <c r="B58" s="94"/>
      <c r="C58" s="95"/>
      <c r="D58" s="95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5"/>
      <c r="AH58" s="95"/>
      <c r="AI58" s="95"/>
      <c r="AJ58" s="95"/>
      <c r="AK58" s="95"/>
      <c r="AL58" s="95"/>
      <c r="AM58" s="95"/>
      <c r="AN58" s="95"/>
      <c r="AO58" s="95"/>
      <c r="AP58" s="95"/>
    </row>
    <row r="59">
      <c r="A59" s="94"/>
      <c r="B59" s="94"/>
      <c r="C59" s="95"/>
      <c r="D59" s="95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5"/>
      <c r="AH59" s="95"/>
      <c r="AI59" s="95"/>
      <c r="AJ59" s="95"/>
      <c r="AK59" s="95"/>
      <c r="AL59" s="95"/>
      <c r="AM59" s="95"/>
      <c r="AN59" s="95"/>
      <c r="AO59" s="95"/>
      <c r="AP59" s="95"/>
    </row>
    <row r="60">
      <c r="A60" s="94"/>
      <c r="B60" s="94"/>
      <c r="C60" s="95"/>
      <c r="D60" s="95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5"/>
      <c r="AH60" s="95"/>
      <c r="AI60" s="95"/>
      <c r="AJ60" s="95"/>
      <c r="AK60" s="95"/>
      <c r="AL60" s="95"/>
      <c r="AM60" s="95"/>
      <c r="AN60" s="95"/>
      <c r="AO60" s="95"/>
      <c r="AP60" s="95"/>
    </row>
    <row r="61">
      <c r="A61" s="94"/>
      <c r="B61" s="94"/>
      <c r="C61" s="95"/>
      <c r="D61" s="95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5"/>
      <c r="AH61" s="95"/>
      <c r="AI61" s="95"/>
      <c r="AJ61" s="95"/>
      <c r="AK61" s="95"/>
      <c r="AL61" s="95"/>
      <c r="AM61" s="95"/>
      <c r="AN61" s="95"/>
      <c r="AO61" s="95"/>
      <c r="AP61" s="95"/>
    </row>
    <row r="62">
      <c r="A62" s="94"/>
      <c r="B62" s="94"/>
      <c r="C62" s="95"/>
      <c r="D62" s="95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5"/>
      <c r="AH62" s="95"/>
      <c r="AI62" s="95"/>
      <c r="AJ62" s="95"/>
      <c r="AK62" s="95"/>
      <c r="AL62" s="95"/>
      <c r="AM62" s="95"/>
      <c r="AN62" s="95"/>
      <c r="AO62" s="95"/>
      <c r="AP62" s="95"/>
    </row>
    <row r="63">
      <c r="A63" s="94"/>
      <c r="B63" s="94"/>
      <c r="C63" s="95"/>
      <c r="D63" s="95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5"/>
      <c r="AH63" s="95"/>
      <c r="AI63" s="95"/>
      <c r="AJ63" s="95"/>
      <c r="AK63" s="95"/>
      <c r="AL63" s="95"/>
      <c r="AM63" s="95"/>
      <c r="AN63" s="95"/>
      <c r="AO63" s="95"/>
      <c r="AP63" s="95"/>
    </row>
    <row r="64">
      <c r="A64" s="94"/>
      <c r="B64" s="94"/>
      <c r="C64" s="95"/>
      <c r="D64" s="95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5"/>
      <c r="AH64" s="95"/>
      <c r="AI64" s="95"/>
      <c r="AJ64" s="95"/>
      <c r="AK64" s="95"/>
      <c r="AL64" s="95"/>
      <c r="AM64" s="95"/>
      <c r="AN64" s="95"/>
      <c r="AO64" s="95"/>
      <c r="AP64" s="95"/>
    </row>
    <row r="65">
      <c r="A65" s="94"/>
      <c r="B65" s="94"/>
      <c r="C65" s="95"/>
      <c r="D65" s="95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5"/>
      <c r="AH65" s="95"/>
      <c r="AI65" s="95"/>
      <c r="AJ65" s="95"/>
      <c r="AK65" s="95"/>
      <c r="AL65" s="95"/>
      <c r="AM65" s="95"/>
      <c r="AN65" s="95"/>
      <c r="AO65" s="95"/>
      <c r="AP65" s="95"/>
    </row>
    <row r="66">
      <c r="A66" s="94"/>
      <c r="B66" s="94"/>
      <c r="C66" s="95"/>
      <c r="D66" s="95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5"/>
      <c r="AH66" s="95"/>
      <c r="AI66" s="95"/>
      <c r="AJ66" s="95"/>
      <c r="AK66" s="95"/>
      <c r="AL66" s="95"/>
      <c r="AM66" s="95"/>
      <c r="AN66" s="95"/>
      <c r="AO66" s="95"/>
      <c r="AP66" s="95"/>
    </row>
    <row r="67">
      <c r="A67" s="94"/>
      <c r="B67" s="94"/>
      <c r="C67" s="95"/>
      <c r="D67" s="95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5"/>
      <c r="AH67" s="95"/>
      <c r="AI67" s="95"/>
      <c r="AJ67" s="95"/>
      <c r="AK67" s="95"/>
      <c r="AL67" s="95"/>
      <c r="AM67" s="95"/>
      <c r="AN67" s="95"/>
      <c r="AO67" s="95"/>
      <c r="AP67" s="95"/>
    </row>
    <row r="68">
      <c r="A68" s="94"/>
      <c r="B68" s="94"/>
      <c r="C68" s="95"/>
      <c r="D68" s="95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5"/>
      <c r="AH68" s="95"/>
      <c r="AI68" s="95"/>
      <c r="AJ68" s="95"/>
      <c r="AK68" s="95"/>
      <c r="AL68" s="95"/>
      <c r="AM68" s="95"/>
      <c r="AN68" s="95"/>
      <c r="AO68" s="95"/>
      <c r="AP68" s="95"/>
    </row>
    <row r="69">
      <c r="A69" s="94"/>
      <c r="B69" s="94"/>
      <c r="C69" s="95"/>
      <c r="D69" s="95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5"/>
      <c r="AH69" s="95"/>
      <c r="AI69" s="95"/>
      <c r="AJ69" s="95"/>
      <c r="AK69" s="95"/>
      <c r="AL69" s="95"/>
      <c r="AM69" s="95"/>
      <c r="AN69" s="95"/>
      <c r="AO69" s="95"/>
      <c r="AP69" s="95"/>
    </row>
    <row r="70">
      <c r="A70" s="94"/>
      <c r="B70" s="94"/>
      <c r="C70" s="95"/>
      <c r="D70" s="95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5"/>
      <c r="AH70" s="95"/>
      <c r="AI70" s="95"/>
      <c r="AJ70" s="95"/>
      <c r="AK70" s="95"/>
      <c r="AL70" s="95"/>
      <c r="AM70" s="95"/>
      <c r="AN70" s="95"/>
      <c r="AO70" s="95"/>
      <c r="AP70" s="95"/>
    </row>
    <row r="71">
      <c r="A71" s="94"/>
      <c r="B71" s="94"/>
      <c r="C71" s="95"/>
      <c r="D71" s="95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5"/>
      <c r="AH71" s="95"/>
      <c r="AI71" s="95"/>
      <c r="AJ71" s="95"/>
      <c r="AK71" s="95"/>
      <c r="AL71" s="95"/>
      <c r="AM71" s="95"/>
      <c r="AN71" s="95"/>
      <c r="AO71" s="95"/>
      <c r="AP71" s="95"/>
    </row>
    <row r="72">
      <c r="A72" s="94"/>
      <c r="B72" s="94"/>
      <c r="C72" s="95"/>
      <c r="D72" s="95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5"/>
      <c r="AH72" s="95"/>
      <c r="AI72" s="95"/>
      <c r="AJ72" s="95"/>
      <c r="AK72" s="95"/>
      <c r="AL72" s="95"/>
      <c r="AM72" s="95"/>
      <c r="AN72" s="95"/>
      <c r="AO72" s="95"/>
      <c r="AP72" s="95"/>
    </row>
    <row r="73">
      <c r="A73" s="94"/>
      <c r="B73" s="94"/>
      <c r="C73" s="95"/>
      <c r="D73" s="95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5"/>
      <c r="AH73" s="95"/>
      <c r="AI73" s="95"/>
      <c r="AJ73" s="95"/>
      <c r="AK73" s="95"/>
      <c r="AL73" s="95"/>
      <c r="AM73" s="95"/>
      <c r="AN73" s="95"/>
      <c r="AO73" s="95"/>
      <c r="AP73" s="95"/>
    </row>
    <row r="74">
      <c r="A74" s="94"/>
      <c r="B74" s="94"/>
      <c r="C74" s="95"/>
      <c r="D74" s="95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5"/>
      <c r="AH74" s="95"/>
      <c r="AI74" s="95"/>
      <c r="AJ74" s="95"/>
      <c r="AK74" s="95"/>
      <c r="AL74" s="95"/>
      <c r="AM74" s="95"/>
      <c r="AN74" s="95"/>
      <c r="AO74" s="95"/>
      <c r="AP74" s="95"/>
    </row>
    <row r="75">
      <c r="A75" s="94"/>
      <c r="B75" s="94"/>
      <c r="C75" s="95"/>
      <c r="D75" s="95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5"/>
      <c r="AH75" s="95"/>
      <c r="AI75" s="95"/>
      <c r="AJ75" s="95"/>
      <c r="AK75" s="95"/>
      <c r="AL75" s="95"/>
      <c r="AM75" s="95"/>
      <c r="AN75" s="95"/>
      <c r="AO75" s="95"/>
      <c r="AP75" s="95"/>
    </row>
    <row r="76">
      <c r="A76" s="94"/>
      <c r="B76" s="94"/>
      <c r="C76" s="95"/>
      <c r="D76" s="95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5"/>
      <c r="AH76" s="95"/>
      <c r="AI76" s="95"/>
      <c r="AJ76" s="95"/>
      <c r="AK76" s="95"/>
      <c r="AL76" s="95"/>
      <c r="AM76" s="95"/>
      <c r="AN76" s="95"/>
      <c r="AO76" s="95"/>
      <c r="AP76" s="95"/>
    </row>
    <row r="77">
      <c r="A77" s="94"/>
      <c r="B77" s="94"/>
      <c r="C77" s="95"/>
      <c r="D77" s="95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5"/>
      <c r="AH77" s="95"/>
      <c r="AI77" s="95"/>
      <c r="AJ77" s="95"/>
      <c r="AK77" s="95"/>
      <c r="AL77" s="95"/>
      <c r="AM77" s="95"/>
      <c r="AN77" s="95"/>
      <c r="AO77" s="95"/>
      <c r="AP77" s="95"/>
    </row>
    <row r="78">
      <c r="A78" s="94"/>
      <c r="B78" s="94"/>
      <c r="C78" s="95"/>
      <c r="D78" s="95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5"/>
      <c r="AH78" s="95"/>
      <c r="AI78" s="95"/>
      <c r="AJ78" s="95"/>
      <c r="AK78" s="95"/>
      <c r="AL78" s="95"/>
      <c r="AM78" s="95"/>
      <c r="AN78" s="95"/>
      <c r="AO78" s="95"/>
      <c r="AP78" s="95"/>
    </row>
    <row r="79">
      <c r="A79" s="94"/>
      <c r="B79" s="94"/>
      <c r="C79" s="95"/>
      <c r="D79" s="95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5"/>
      <c r="AH79" s="95"/>
      <c r="AI79" s="95"/>
      <c r="AJ79" s="95"/>
      <c r="AK79" s="95"/>
      <c r="AL79" s="95"/>
      <c r="AM79" s="95"/>
      <c r="AN79" s="95"/>
      <c r="AO79" s="95"/>
      <c r="AP79" s="95"/>
    </row>
    <row r="80">
      <c r="A80" s="94"/>
      <c r="B80" s="94"/>
      <c r="C80" s="95"/>
      <c r="D80" s="95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5"/>
      <c r="AH80" s="95"/>
      <c r="AI80" s="95"/>
      <c r="AJ80" s="95"/>
      <c r="AK80" s="95"/>
      <c r="AL80" s="95"/>
      <c r="AM80" s="95"/>
      <c r="AN80" s="95"/>
      <c r="AO80" s="95"/>
      <c r="AP80" s="95"/>
    </row>
    <row r="81">
      <c r="A81" s="94"/>
      <c r="B81" s="94"/>
      <c r="C81" s="95"/>
      <c r="D81" s="95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5"/>
      <c r="AH81" s="95"/>
      <c r="AI81" s="95"/>
      <c r="AJ81" s="95"/>
      <c r="AK81" s="95"/>
      <c r="AL81" s="95"/>
      <c r="AM81" s="95"/>
      <c r="AN81" s="95"/>
      <c r="AO81" s="95"/>
      <c r="AP81" s="95"/>
    </row>
    <row r="82">
      <c r="A82" s="94"/>
      <c r="B82" s="94"/>
      <c r="C82" s="95"/>
      <c r="D82" s="95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5"/>
      <c r="AH82" s="95"/>
      <c r="AI82" s="95"/>
      <c r="AJ82" s="95"/>
      <c r="AK82" s="95"/>
      <c r="AL82" s="95"/>
      <c r="AM82" s="95"/>
      <c r="AN82" s="95"/>
      <c r="AO82" s="95"/>
      <c r="AP82" s="95"/>
    </row>
    <row r="83">
      <c r="A83" s="94"/>
      <c r="B83" s="94"/>
      <c r="C83" s="95"/>
      <c r="D83" s="95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5"/>
      <c r="AH83" s="95"/>
      <c r="AI83" s="95"/>
      <c r="AJ83" s="95"/>
      <c r="AK83" s="95"/>
      <c r="AL83" s="95"/>
      <c r="AM83" s="95"/>
      <c r="AN83" s="95"/>
      <c r="AO83" s="95"/>
      <c r="AP83" s="95"/>
    </row>
    <row r="84">
      <c r="A84" s="94"/>
      <c r="B84" s="94"/>
      <c r="C84" s="95"/>
      <c r="D84" s="95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5"/>
      <c r="AH84" s="95"/>
      <c r="AI84" s="95"/>
      <c r="AJ84" s="95"/>
      <c r="AK84" s="95"/>
      <c r="AL84" s="95"/>
      <c r="AM84" s="95"/>
      <c r="AN84" s="95"/>
      <c r="AO84" s="95"/>
      <c r="AP84" s="95"/>
    </row>
    <row r="85">
      <c r="A85" s="94"/>
      <c r="B85" s="94"/>
      <c r="C85" s="95"/>
      <c r="D85" s="95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5"/>
      <c r="AH85" s="95"/>
      <c r="AI85" s="95"/>
      <c r="AJ85" s="95"/>
      <c r="AK85" s="95"/>
      <c r="AL85" s="95"/>
      <c r="AM85" s="95"/>
      <c r="AN85" s="95"/>
      <c r="AO85" s="95"/>
      <c r="AP85" s="95"/>
    </row>
    <row r="86">
      <c r="A86" s="94"/>
      <c r="B86" s="94"/>
      <c r="C86" s="95"/>
      <c r="D86" s="95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5"/>
      <c r="AH86" s="95"/>
      <c r="AI86" s="95"/>
      <c r="AJ86" s="95"/>
      <c r="AK86" s="95"/>
      <c r="AL86" s="95"/>
      <c r="AM86" s="95"/>
      <c r="AN86" s="95"/>
      <c r="AO86" s="95"/>
      <c r="AP86" s="95"/>
    </row>
    <row r="87">
      <c r="A87" s="94"/>
      <c r="B87" s="94"/>
      <c r="C87" s="95"/>
      <c r="D87" s="95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5"/>
      <c r="AH87" s="95"/>
      <c r="AI87" s="95"/>
      <c r="AJ87" s="95"/>
      <c r="AK87" s="95"/>
      <c r="AL87" s="95"/>
      <c r="AM87" s="95"/>
      <c r="AN87" s="95"/>
      <c r="AO87" s="95"/>
      <c r="AP87" s="95"/>
    </row>
    <row r="88">
      <c r="A88" s="94"/>
      <c r="B88" s="94"/>
      <c r="C88" s="95"/>
      <c r="D88" s="95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5"/>
      <c r="AH88" s="95"/>
      <c r="AI88" s="95"/>
      <c r="AJ88" s="95"/>
      <c r="AK88" s="95"/>
      <c r="AL88" s="95"/>
      <c r="AM88" s="95"/>
      <c r="AN88" s="95"/>
      <c r="AO88" s="95"/>
      <c r="AP88" s="95"/>
    </row>
    <row r="89">
      <c r="A89" s="94"/>
      <c r="B89" s="94"/>
      <c r="C89" s="95"/>
      <c r="D89" s="95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5"/>
      <c r="AH89" s="95"/>
      <c r="AI89" s="95"/>
      <c r="AJ89" s="95"/>
      <c r="AK89" s="95"/>
      <c r="AL89" s="95"/>
      <c r="AM89" s="95"/>
      <c r="AN89" s="95"/>
      <c r="AO89" s="95"/>
      <c r="AP89" s="95"/>
    </row>
    <row r="90">
      <c r="A90" s="94"/>
      <c r="B90" s="94"/>
      <c r="C90" s="95"/>
      <c r="D90" s="95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5"/>
      <c r="AH90" s="95"/>
      <c r="AI90" s="95"/>
      <c r="AJ90" s="95"/>
      <c r="AK90" s="95"/>
      <c r="AL90" s="95"/>
      <c r="AM90" s="95"/>
      <c r="AN90" s="95"/>
      <c r="AO90" s="95"/>
      <c r="AP90" s="95"/>
    </row>
    <row r="91">
      <c r="A91" s="94"/>
      <c r="B91" s="94"/>
      <c r="C91" s="95"/>
      <c r="D91" s="95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5"/>
      <c r="AH91" s="95"/>
      <c r="AI91" s="95"/>
      <c r="AJ91" s="95"/>
      <c r="AK91" s="95"/>
      <c r="AL91" s="95"/>
      <c r="AM91" s="95"/>
      <c r="AN91" s="95"/>
      <c r="AO91" s="95"/>
      <c r="AP91" s="95"/>
    </row>
    <row r="92">
      <c r="A92" s="94"/>
      <c r="B92" s="94"/>
      <c r="C92" s="95"/>
      <c r="D92" s="95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5"/>
      <c r="AH92" s="95"/>
      <c r="AI92" s="95"/>
      <c r="AJ92" s="95"/>
      <c r="AK92" s="95"/>
      <c r="AL92" s="95"/>
      <c r="AM92" s="95"/>
      <c r="AN92" s="95"/>
      <c r="AO92" s="95"/>
      <c r="AP92" s="95"/>
    </row>
    <row r="93">
      <c r="A93" s="94"/>
      <c r="B93" s="94"/>
      <c r="C93" s="95"/>
      <c r="D93" s="95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5"/>
      <c r="AH93" s="95"/>
      <c r="AI93" s="95"/>
      <c r="AJ93" s="95"/>
      <c r="AK93" s="95"/>
      <c r="AL93" s="95"/>
      <c r="AM93" s="95"/>
      <c r="AN93" s="95"/>
      <c r="AO93" s="95"/>
      <c r="AP93" s="95"/>
    </row>
    <row r="94">
      <c r="A94" s="94"/>
      <c r="B94" s="94"/>
      <c r="C94" s="95"/>
      <c r="D94" s="95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/>
      <c r="AH94" s="95"/>
      <c r="AI94" s="95"/>
      <c r="AJ94" s="95"/>
      <c r="AK94" s="95"/>
      <c r="AL94" s="95"/>
      <c r="AM94" s="95"/>
      <c r="AN94" s="95"/>
      <c r="AO94" s="95"/>
      <c r="AP94" s="95"/>
    </row>
    <row r="95">
      <c r="A95" s="94"/>
      <c r="B95" s="94"/>
      <c r="C95" s="95"/>
      <c r="D95" s="95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5"/>
      <c r="AH95" s="95"/>
      <c r="AI95" s="95"/>
      <c r="AJ95" s="95"/>
      <c r="AK95" s="95"/>
      <c r="AL95" s="95"/>
      <c r="AM95" s="95"/>
      <c r="AN95" s="95"/>
      <c r="AO95" s="95"/>
      <c r="AP95" s="95"/>
    </row>
    <row r="96">
      <c r="A96" s="94"/>
      <c r="B96" s="94"/>
      <c r="C96" s="95"/>
      <c r="D96" s="95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5"/>
      <c r="AH96" s="95"/>
      <c r="AI96" s="95"/>
      <c r="AJ96" s="95"/>
      <c r="AK96" s="95"/>
      <c r="AL96" s="95"/>
      <c r="AM96" s="95"/>
      <c r="AN96" s="95"/>
      <c r="AO96" s="95"/>
      <c r="AP96" s="95"/>
    </row>
    <row r="97">
      <c r="A97" s="94"/>
      <c r="B97" s="94"/>
      <c r="C97" s="95"/>
      <c r="D97" s="95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5"/>
      <c r="AH97" s="95"/>
      <c r="AI97" s="95"/>
      <c r="AJ97" s="95"/>
      <c r="AK97" s="95"/>
      <c r="AL97" s="95"/>
      <c r="AM97" s="95"/>
      <c r="AN97" s="95"/>
      <c r="AO97" s="95"/>
      <c r="AP97" s="95"/>
    </row>
    <row r="98">
      <c r="A98" s="94"/>
      <c r="B98" s="94"/>
      <c r="C98" s="95"/>
      <c r="D98" s="95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5"/>
      <c r="AH98" s="95"/>
      <c r="AI98" s="95"/>
      <c r="AJ98" s="95"/>
      <c r="AK98" s="95"/>
      <c r="AL98" s="95"/>
      <c r="AM98" s="95"/>
      <c r="AN98" s="95"/>
      <c r="AO98" s="95"/>
      <c r="AP98" s="95"/>
    </row>
    <row r="99">
      <c r="A99" s="94"/>
      <c r="B99" s="94"/>
      <c r="C99" s="95"/>
      <c r="D99" s="95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5"/>
      <c r="AH99" s="95"/>
      <c r="AI99" s="95"/>
      <c r="AJ99" s="95"/>
      <c r="AK99" s="95"/>
      <c r="AL99" s="95"/>
      <c r="AM99" s="95"/>
      <c r="AN99" s="95"/>
      <c r="AO99" s="95"/>
      <c r="AP99" s="95"/>
    </row>
    <row r="100">
      <c r="A100" s="94"/>
      <c r="B100" s="94"/>
      <c r="C100" s="95"/>
      <c r="D100" s="95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</row>
    <row r="101">
      <c r="A101" s="94"/>
      <c r="B101" s="94"/>
      <c r="C101" s="95"/>
      <c r="D101" s="95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</row>
    <row r="102">
      <c r="A102" s="94"/>
      <c r="B102" s="94"/>
      <c r="C102" s="95"/>
      <c r="D102" s="95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</row>
    <row r="103">
      <c r="A103" s="94"/>
      <c r="B103" s="94"/>
      <c r="C103" s="95"/>
      <c r="D103" s="95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</row>
    <row r="104">
      <c r="A104" s="94"/>
      <c r="B104" s="94"/>
      <c r="C104" s="95"/>
      <c r="D104" s="95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</row>
    <row r="105">
      <c r="A105" s="94"/>
      <c r="B105" s="94"/>
      <c r="C105" s="95"/>
      <c r="D105" s="95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</row>
    <row r="106">
      <c r="A106" s="94"/>
      <c r="B106" s="94"/>
      <c r="C106" s="95"/>
      <c r="D106" s="95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</row>
    <row r="107">
      <c r="A107" s="94"/>
      <c r="B107" s="94"/>
      <c r="C107" s="95"/>
      <c r="D107" s="95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</row>
    <row r="108">
      <c r="A108" s="94"/>
      <c r="B108" s="94"/>
      <c r="C108" s="95"/>
      <c r="D108" s="95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</row>
    <row r="109">
      <c r="A109" s="94"/>
      <c r="B109" s="94"/>
      <c r="C109" s="95"/>
      <c r="D109" s="95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</row>
    <row r="110">
      <c r="A110" s="94"/>
      <c r="B110" s="94"/>
      <c r="C110" s="95"/>
      <c r="D110" s="95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</row>
    <row r="111">
      <c r="A111" s="94"/>
      <c r="B111" s="94"/>
      <c r="C111" s="95"/>
      <c r="D111" s="95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</row>
    <row r="112">
      <c r="A112" s="94"/>
      <c r="B112" s="94"/>
      <c r="C112" s="95"/>
      <c r="D112" s="95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</row>
    <row r="113">
      <c r="A113" s="94"/>
      <c r="B113" s="94"/>
      <c r="C113" s="95"/>
      <c r="D113" s="95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</row>
    <row r="114">
      <c r="A114" s="94"/>
      <c r="B114" s="94"/>
      <c r="C114" s="95"/>
      <c r="D114" s="95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</row>
    <row r="115">
      <c r="A115" s="94"/>
      <c r="B115" s="94"/>
      <c r="C115" s="95"/>
      <c r="D115" s="95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</row>
    <row r="116">
      <c r="A116" s="94"/>
      <c r="B116" s="94"/>
      <c r="C116" s="95"/>
      <c r="D116" s="95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</row>
    <row r="117">
      <c r="A117" s="94"/>
      <c r="B117" s="94"/>
      <c r="C117" s="95"/>
      <c r="D117" s="95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</row>
    <row r="118">
      <c r="A118" s="94"/>
      <c r="B118" s="94"/>
      <c r="C118" s="95"/>
      <c r="D118" s="95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</row>
    <row r="119">
      <c r="A119" s="94"/>
      <c r="B119" s="94"/>
      <c r="C119" s="95"/>
      <c r="D119" s="95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</row>
    <row r="120">
      <c r="A120" s="94"/>
      <c r="B120" s="94"/>
      <c r="C120" s="95"/>
      <c r="D120" s="95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</row>
    <row r="121">
      <c r="A121" s="94"/>
      <c r="B121" s="94"/>
      <c r="C121" s="95"/>
      <c r="D121" s="95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</row>
    <row r="122">
      <c r="A122" s="94"/>
      <c r="B122" s="94"/>
      <c r="C122" s="95"/>
      <c r="D122" s="95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</row>
    <row r="123">
      <c r="A123" s="94"/>
      <c r="B123" s="94"/>
      <c r="C123" s="95"/>
      <c r="D123" s="95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</row>
    <row r="124">
      <c r="A124" s="94"/>
      <c r="B124" s="94"/>
      <c r="C124" s="95"/>
      <c r="D124" s="95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</row>
    <row r="125">
      <c r="A125" s="94"/>
      <c r="B125" s="94"/>
      <c r="C125" s="95"/>
      <c r="D125" s="95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</row>
    <row r="126">
      <c r="A126" s="94"/>
      <c r="B126" s="94"/>
      <c r="C126" s="95"/>
      <c r="D126" s="95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</row>
    <row r="127">
      <c r="A127" s="94"/>
      <c r="B127" s="94"/>
      <c r="C127" s="95"/>
      <c r="D127" s="95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</row>
    <row r="128">
      <c r="A128" s="94"/>
      <c r="B128" s="94"/>
      <c r="C128" s="95"/>
      <c r="D128" s="95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</row>
    <row r="129">
      <c r="A129" s="94"/>
      <c r="B129" s="94"/>
      <c r="C129" s="95"/>
      <c r="D129" s="95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</row>
    <row r="130">
      <c r="A130" s="94"/>
      <c r="B130" s="94"/>
      <c r="C130" s="95"/>
      <c r="D130" s="95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</row>
    <row r="131">
      <c r="A131" s="94"/>
      <c r="B131" s="94"/>
      <c r="C131" s="95"/>
      <c r="D131" s="95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</row>
    <row r="132">
      <c r="A132" s="94"/>
      <c r="B132" s="94"/>
      <c r="C132" s="95"/>
      <c r="D132" s="95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</row>
    <row r="133">
      <c r="A133" s="94"/>
      <c r="B133" s="94"/>
      <c r="C133" s="95"/>
      <c r="D133" s="95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</row>
    <row r="134">
      <c r="A134" s="94"/>
      <c r="B134" s="94"/>
      <c r="C134" s="95"/>
      <c r="D134" s="95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</row>
    <row r="135">
      <c r="A135" s="94"/>
      <c r="B135" s="94"/>
      <c r="C135" s="95"/>
      <c r="D135" s="95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</row>
    <row r="136">
      <c r="A136" s="94"/>
      <c r="B136" s="94"/>
      <c r="C136" s="95"/>
      <c r="D136" s="95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5"/>
      <c r="AH136" s="95"/>
      <c r="AI136" s="95"/>
      <c r="AJ136" s="95"/>
      <c r="AK136" s="95"/>
      <c r="AL136" s="95"/>
      <c r="AM136" s="95"/>
      <c r="AN136" s="95"/>
      <c r="AO136" s="95"/>
      <c r="AP136" s="95"/>
    </row>
    <row r="137">
      <c r="A137" s="94"/>
      <c r="B137" s="94"/>
      <c r="C137" s="95"/>
      <c r="D137" s="95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</row>
    <row r="138">
      <c r="A138" s="94"/>
      <c r="B138" s="94"/>
      <c r="C138" s="95"/>
      <c r="D138" s="95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</row>
    <row r="139">
      <c r="A139" s="94"/>
      <c r="B139" s="94"/>
      <c r="C139" s="95"/>
      <c r="D139" s="95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</row>
    <row r="140">
      <c r="A140" s="94"/>
      <c r="B140" s="94"/>
      <c r="C140" s="95"/>
      <c r="D140" s="95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</row>
    <row r="141">
      <c r="A141" s="94"/>
      <c r="B141" s="94"/>
      <c r="C141" s="95"/>
      <c r="D141" s="95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</row>
    <row r="142">
      <c r="A142" s="94"/>
      <c r="B142" s="94"/>
      <c r="C142" s="95"/>
      <c r="D142" s="95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</row>
    <row r="143">
      <c r="A143" s="94"/>
      <c r="B143" s="94"/>
      <c r="C143" s="95"/>
      <c r="D143" s="95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</row>
    <row r="144">
      <c r="A144" s="94"/>
      <c r="B144" s="94"/>
      <c r="C144" s="95"/>
      <c r="D144" s="95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</row>
    <row r="145">
      <c r="A145" s="94"/>
      <c r="B145" s="94"/>
      <c r="C145" s="95"/>
      <c r="D145" s="95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</row>
    <row r="146">
      <c r="A146" s="94"/>
      <c r="B146" s="94"/>
      <c r="C146" s="95"/>
      <c r="D146" s="95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</row>
    <row r="147">
      <c r="A147" s="94"/>
      <c r="B147" s="94"/>
      <c r="C147" s="95"/>
      <c r="D147" s="95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</row>
    <row r="148">
      <c r="A148" s="94"/>
      <c r="B148" s="94"/>
      <c r="C148" s="95"/>
      <c r="D148" s="95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5"/>
      <c r="AH148" s="95"/>
      <c r="AI148" s="95"/>
      <c r="AJ148" s="95"/>
      <c r="AK148" s="95"/>
      <c r="AL148" s="95"/>
      <c r="AM148" s="95"/>
      <c r="AN148" s="95"/>
      <c r="AO148" s="95"/>
      <c r="AP148" s="95"/>
    </row>
    <row r="149">
      <c r="A149" s="94"/>
      <c r="B149" s="94"/>
      <c r="C149" s="95"/>
      <c r="D149" s="95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</row>
    <row r="150">
      <c r="A150" s="94"/>
      <c r="B150" s="94"/>
      <c r="C150" s="95"/>
      <c r="D150" s="95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</row>
    <row r="151">
      <c r="A151" s="94"/>
      <c r="B151" s="94"/>
      <c r="C151" s="95"/>
      <c r="D151" s="95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</row>
    <row r="152">
      <c r="A152" s="94"/>
      <c r="B152" s="94"/>
      <c r="C152" s="95"/>
      <c r="D152" s="95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</row>
    <row r="153">
      <c r="A153" s="94"/>
      <c r="B153" s="94"/>
      <c r="C153" s="95"/>
      <c r="D153" s="95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</row>
    <row r="154">
      <c r="A154" s="94"/>
      <c r="B154" s="94"/>
      <c r="C154" s="95"/>
      <c r="D154" s="95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</row>
    <row r="155">
      <c r="A155" s="94"/>
      <c r="B155" s="94"/>
      <c r="C155" s="95"/>
      <c r="D155" s="95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</row>
    <row r="156">
      <c r="A156" s="94"/>
      <c r="B156" s="94"/>
      <c r="C156" s="95"/>
      <c r="D156" s="95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5"/>
      <c r="AH156" s="95"/>
      <c r="AI156" s="95"/>
      <c r="AJ156" s="95"/>
      <c r="AK156" s="95"/>
      <c r="AL156" s="95"/>
      <c r="AM156" s="95"/>
      <c r="AN156" s="95"/>
      <c r="AO156" s="95"/>
      <c r="AP156" s="95"/>
    </row>
    <row r="157">
      <c r="A157" s="94"/>
      <c r="B157" s="94"/>
      <c r="C157" s="95"/>
      <c r="D157" s="95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</row>
    <row r="158">
      <c r="A158" s="94"/>
      <c r="B158" s="94"/>
      <c r="C158" s="95"/>
      <c r="D158" s="95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</row>
    <row r="159">
      <c r="A159" s="94"/>
      <c r="B159" s="94"/>
      <c r="C159" s="95"/>
      <c r="D159" s="95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</row>
    <row r="160">
      <c r="A160" s="94"/>
      <c r="B160" s="94"/>
      <c r="C160" s="95"/>
      <c r="D160" s="95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5"/>
      <c r="AH160" s="95"/>
      <c r="AI160" s="95"/>
      <c r="AJ160" s="95"/>
      <c r="AK160" s="95"/>
      <c r="AL160" s="95"/>
      <c r="AM160" s="95"/>
      <c r="AN160" s="95"/>
      <c r="AO160" s="95"/>
      <c r="AP160" s="95"/>
    </row>
    <row r="161">
      <c r="A161" s="94"/>
      <c r="B161" s="94"/>
      <c r="C161" s="95"/>
      <c r="D161" s="95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</row>
    <row r="162">
      <c r="A162" s="94"/>
      <c r="B162" s="94"/>
      <c r="C162" s="95"/>
      <c r="D162" s="95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5"/>
      <c r="AH162" s="95"/>
      <c r="AI162" s="95"/>
      <c r="AJ162" s="95"/>
      <c r="AK162" s="95"/>
      <c r="AL162" s="95"/>
      <c r="AM162" s="95"/>
      <c r="AN162" s="95"/>
      <c r="AO162" s="95"/>
      <c r="AP162" s="95"/>
    </row>
    <row r="163">
      <c r="A163" s="94"/>
      <c r="B163" s="94"/>
      <c r="C163" s="95"/>
      <c r="D163" s="95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</row>
    <row r="164">
      <c r="A164" s="94"/>
      <c r="B164" s="94"/>
      <c r="C164" s="95"/>
      <c r="D164" s="95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</row>
    <row r="165">
      <c r="A165" s="94"/>
      <c r="B165" s="94"/>
      <c r="C165" s="95"/>
      <c r="D165" s="95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</row>
    <row r="166">
      <c r="A166" s="94"/>
      <c r="B166" s="94"/>
      <c r="C166" s="95"/>
      <c r="D166" s="95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</row>
    <row r="167">
      <c r="A167" s="94"/>
      <c r="B167" s="94"/>
      <c r="C167" s="95"/>
      <c r="D167" s="95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</row>
    <row r="168">
      <c r="A168" s="94"/>
      <c r="B168" s="94"/>
      <c r="C168" s="95"/>
      <c r="D168" s="95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</row>
    <row r="169">
      <c r="A169" s="94"/>
      <c r="B169" s="94"/>
      <c r="C169" s="95"/>
      <c r="D169" s="95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</row>
    <row r="170">
      <c r="A170" s="94"/>
      <c r="B170" s="94"/>
      <c r="C170" s="95"/>
      <c r="D170" s="95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</row>
    <row r="171">
      <c r="A171" s="94"/>
      <c r="B171" s="94"/>
      <c r="C171" s="95"/>
      <c r="D171" s="95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</row>
    <row r="172">
      <c r="A172" s="94"/>
      <c r="B172" s="94"/>
      <c r="C172" s="95"/>
      <c r="D172" s="95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</row>
    <row r="173">
      <c r="A173" s="94"/>
      <c r="B173" s="94"/>
      <c r="C173" s="95"/>
      <c r="D173" s="95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</row>
    <row r="174">
      <c r="A174" s="94"/>
      <c r="B174" s="94"/>
      <c r="C174" s="95"/>
      <c r="D174" s="95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</row>
    <row r="175">
      <c r="A175" s="94"/>
      <c r="B175" s="94"/>
      <c r="C175" s="95"/>
      <c r="D175" s="95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</row>
    <row r="176">
      <c r="A176" s="94"/>
      <c r="B176" s="94"/>
      <c r="C176" s="95"/>
      <c r="D176" s="95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</row>
    <row r="177">
      <c r="A177" s="94"/>
      <c r="B177" s="94"/>
      <c r="C177" s="95"/>
      <c r="D177" s="95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</row>
    <row r="178">
      <c r="A178" s="94"/>
      <c r="B178" s="94"/>
      <c r="C178" s="95"/>
      <c r="D178" s="95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</row>
    <row r="179">
      <c r="A179" s="94"/>
      <c r="B179" s="94"/>
      <c r="C179" s="95"/>
      <c r="D179" s="95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</row>
    <row r="180">
      <c r="A180" s="94"/>
      <c r="B180" s="94"/>
      <c r="C180" s="95"/>
      <c r="D180" s="95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5"/>
      <c r="AH180" s="95"/>
      <c r="AI180" s="95"/>
      <c r="AJ180" s="95"/>
      <c r="AK180" s="95"/>
      <c r="AL180" s="95"/>
      <c r="AM180" s="95"/>
      <c r="AN180" s="95"/>
      <c r="AO180" s="95"/>
      <c r="AP180" s="95"/>
    </row>
    <row r="181">
      <c r="A181" s="94"/>
      <c r="B181" s="94"/>
      <c r="C181" s="95"/>
      <c r="D181" s="95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</row>
    <row r="182">
      <c r="A182" s="94"/>
      <c r="B182" s="94"/>
      <c r="C182" s="95"/>
      <c r="D182" s="95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5"/>
      <c r="AH182" s="95"/>
      <c r="AI182" s="95"/>
      <c r="AJ182" s="95"/>
      <c r="AK182" s="95"/>
      <c r="AL182" s="95"/>
      <c r="AM182" s="95"/>
      <c r="AN182" s="95"/>
      <c r="AO182" s="95"/>
      <c r="AP182" s="95"/>
    </row>
    <row r="183">
      <c r="A183" s="94"/>
      <c r="B183" s="94"/>
      <c r="C183" s="95"/>
      <c r="D183" s="95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</row>
    <row r="184">
      <c r="A184" s="94"/>
      <c r="B184" s="94"/>
      <c r="C184" s="95"/>
      <c r="D184" s="95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5"/>
      <c r="AH184" s="95"/>
      <c r="AI184" s="95"/>
      <c r="AJ184" s="95"/>
      <c r="AK184" s="95"/>
      <c r="AL184" s="95"/>
      <c r="AM184" s="95"/>
      <c r="AN184" s="95"/>
      <c r="AO184" s="95"/>
      <c r="AP184" s="95"/>
    </row>
    <row r="185">
      <c r="A185" s="94"/>
      <c r="B185" s="94"/>
      <c r="C185" s="95"/>
      <c r="D185" s="95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</row>
    <row r="186">
      <c r="A186" s="94"/>
      <c r="B186" s="94"/>
      <c r="C186" s="95"/>
      <c r="D186" s="95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5"/>
      <c r="AH186" s="95"/>
      <c r="AI186" s="95"/>
      <c r="AJ186" s="95"/>
      <c r="AK186" s="95"/>
      <c r="AL186" s="95"/>
      <c r="AM186" s="95"/>
      <c r="AN186" s="95"/>
      <c r="AO186" s="95"/>
      <c r="AP186" s="95"/>
    </row>
    <row r="187">
      <c r="A187" s="94"/>
      <c r="B187" s="94"/>
      <c r="C187" s="95"/>
      <c r="D187" s="95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</row>
    <row r="188">
      <c r="A188" s="94"/>
      <c r="B188" s="94"/>
      <c r="C188" s="95"/>
      <c r="D188" s="95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5"/>
      <c r="AH188" s="95"/>
      <c r="AI188" s="95"/>
      <c r="AJ188" s="95"/>
      <c r="AK188" s="95"/>
      <c r="AL188" s="95"/>
      <c r="AM188" s="95"/>
      <c r="AN188" s="95"/>
      <c r="AO188" s="95"/>
      <c r="AP188" s="95"/>
    </row>
    <row r="189">
      <c r="A189" s="94"/>
      <c r="B189" s="94"/>
      <c r="C189" s="95"/>
      <c r="D189" s="95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</row>
    <row r="190">
      <c r="A190" s="94"/>
      <c r="B190" s="94"/>
      <c r="C190" s="95"/>
      <c r="D190" s="95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</row>
    <row r="191">
      <c r="A191" s="94"/>
      <c r="B191" s="94"/>
      <c r="C191" s="95"/>
      <c r="D191" s="95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</row>
    <row r="192">
      <c r="A192" s="94"/>
      <c r="B192" s="94"/>
      <c r="C192" s="95"/>
      <c r="D192" s="95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</row>
    <row r="193">
      <c r="A193" s="94"/>
      <c r="B193" s="94"/>
      <c r="C193" s="95"/>
      <c r="D193" s="95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</row>
    <row r="194">
      <c r="A194" s="94"/>
      <c r="B194" s="94"/>
      <c r="C194" s="95"/>
      <c r="D194" s="95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</row>
    <row r="195">
      <c r="A195" s="94"/>
      <c r="B195" s="94"/>
      <c r="C195" s="95"/>
      <c r="D195" s="95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</row>
    <row r="196">
      <c r="A196" s="94"/>
      <c r="B196" s="94"/>
      <c r="C196" s="95"/>
      <c r="D196" s="95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</row>
    <row r="197">
      <c r="A197" s="94"/>
      <c r="B197" s="94"/>
      <c r="C197" s="95"/>
      <c r="D197" s="95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</row>
    <row r="198">
      <c r="A198" s="94"/>
      <c r="B198" s="94"/>
      <c r="C198" s="95"/>
      <c r="D198" s="95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</row>
    <row r="199">
      <c r="A199" s="94"/>
      <c r="B199" s="94"/>
      <c r="C199" s="95"/>
      <c r="D199" s="95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</row>
    <row r="200">
      <c r="A200" s="94"/>
      <c r="B200" s="94"/>
      <c r="C200" s="95"/>
      <c r="D200" s="95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</row>
  </sheetData>
  <mergeCells count="5">
    <mergeCell ref="A1:B1"/>
    <mergeCell ref="A3:A8"/>
    <mergeCell ref="A9:A14"/>
    <mergeCell ref="A15:A16"/>
    <mergeCell ref="A17:A18"/>
  </mergeCells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8" customHeight="0" zeroHeight="0" thickTop="0" thickBottom="0"/>
  <cols>
    <col min="1" max="1" width="11.57" customWidth="1"/>
    <col min="2" max="2" width="15.71" customWidth="1"/>
    <col min="3" max="32" width="8.43" customWidth="1"/>
  </cols>
  <sheetData>
    <row r="1" ht="19.5" customHeight="1">
      <c r="A1" s="98" t="s">
        <v>423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</row>
    <row r="2" ht="19.5" customHeight="1">
      <c r="A2" s="99" t="s">
        <v>424</v>
      </c>
      <c r="B2" s="99" t="s">
        <v>425</v>
      </c>
      <c r="C2" s="100" t="s">
        <v>426</v>
      </c>
      <c r="D2" s="100" t="s">
        <v>427</v>
      </c>
      <c r="E2" s="99" t="s">
        <v>428</v>
      </c>
      <c r="F2" s="99" t="s">
        <v>429</v>
      </c>
      <c r="G2" s="99" t="s">
        <v>430</v>
      </c>
      <c r="H2" s="99" t="s">
        <v>431</v>
      </c>
      <c r="I2" s="99" t="s">
        <v>432</v>
      </c>
      <c r="J2" s="99" t="s">
        <v>433</v>
      </c>
      <c r="K2" s="99" t="s">
        <v>434</v>
      </c>
      <c r="L2" s="99" t="s">
        <v>435</v>
      </c>
      <c r="M2" s="99" t="s">
        <v>436</v>
      </c>
      <c r="N2" s="99" t="s">
        <v>437</v>
      </c>
      <c r="O2" s="99" t="s">
        <v>438</v>
      </c>
      <c r="P2" s="99" t="s">
        <v>439</v>
      </c>
      <c r="Q2" s="99" t="s">
        <v>440</v>
      </c>
      <c r="R2" s="99" t="s">
        <v>441</v>
      </c>
      <c r="S2" s="99" t="s">
        <v>442</v>
      </c>
      <c r="T2" s="99" t="s">
        <v>443</v>
      </c>
      <c r="U2" s="99" t="s">
        <v>444</v>
      </c>
      <c r="V2" s="99" t="s">
        <v>445</v>
      </c>
      <c r="W2" s="99" t="s">
        <v>446</v>
      </c>
      <c r="X2" s="99" t="s">
        <v>447</v>
      </c>
      <c r="Y2" s="99" t="s">
        <v>448</v>
      </c>
      <c r="Z2" s="99" t="s">
        <v>449</v>
      </c>
      <c r="AA2" s="99" t="s">
        <v>450</v>
      </c>
      <c r="AB2" s="99" t="s">
        <v>451</v>
      </c>
      <c r="AC2" s="99" t="s">
        <v>452</v>
      </c>
      <c r="AD2" s="99" t="s">
        <v>453</v>
      </c>
      <c r="AE2" s="99" t="s">
        <v>454</v>
      </c>
      <c r="AF2" s="99" t="s">
        <v>455</v>
      </c>
    </row>
    <row r="3" ht="19.5" customHeight="1">
      <c r="A3" s="101" t="s">
        <v>456</v>
      </c>
      <c r="B3" s="102" t="s">
        <v>457</v>
      </c>
      <c r="C3" s="103" t="n">
        <v>777.24</v>
      </c>
      <c r="D3" s="103" t="n">
        <v>460.048686</v>
      </c>
      <c r="E3" s="104" t="n">
        <v>1465</v>
      </c>
      <c r="F3" s="104" t="n">
        <v>1105.14</v>
      </c>
      <c r="G3" s="104" t="n">
        <v>755.9</v>
      </c>
      <c r="H3" s="104" t="n">
        <v>435.57</v>
      </c>
      <c r="I3" s="105" t="n">
        <v>1459.28</v>
      </c>
      <c r="J3" s="104" t="n">
        <v>1011.26</v>
      </c>
      <c r="K3" s="104" t="n">
        <v>685.67</v>
      </c>
      <c r="L3" s="104" t="n">
        <v>397.07</v>
      </c>
      <c r="M3" s="105" t="n">
        <v>1265.89</v>
      </c>
      <c r="N3" s="104" t="n">
        <v>872.7</v>
      </c>
      <c r="O3" s="104" t="n">
        <v>592.79</v>
      </c>
      <c r="P3" s="104" t="n">
        <v>337.22</v>
      </c>
      <c r="Q3" s="105" t="n">
        <v>1078.34</v>
      </c>
      <c r="R3" s="104" t="n">
        <v>744</v>
      </c>
      <c r="S3" s="104" t="n">
        <v>499.65</v>
      </c>
      <c r="T3" s="104" t="n">
        <v>288.6</v>
      </c>
      <c r="U3" s="105" t="n">
        <v>934.65</v>
      </c>
      <c r="V3" s="104" t="n">
        <v>649.92</v>
      </c>
      <c r="W3" s="104" t="n">
        <v>429.49</v>
      </c>
      <c r="X3" s="104" t="n">
        <v>245.92</v>
      </c>
      <c r="Y3" s="105" t="n">
        <v>848.31</v>
      </c>
      <c r="Z3" s="104" t="n">
        <v>601.45</v>
      </c>
      <c r="AA3" s="104" t="n">
        <v>392.61</v>
      </c>
      <c r="AB3" s="104" t="n">
        <v>222.22</v>
      </c>
      <c r="AC3" s="105" t="n">
        <v>758.02</v>
      </c>
      <c r="AD3" s="104" t="n">
        <v>538.32</v>
      </c>
      <c r="AE3" s="104" t="n">
        <v>347.95</v>
      </c>
      <c r="AF3" s="104" t="n">
        <v>194.98</v>
      </c>
    </row>
    <row r="4" ht="19.5" customHeight="1">
      <c r="A4" s="101"/>
      <c r="B4" s="101" t="s">
        <v>458</v>
      </c>
      <c r="C4" s="106">
        <f>(C3-G3)/G3</f>
      </c>
      <c r="D4" s="106">
        <f>(D3-H3)/H3</f>
      </c>
      <c r="E4" s="107" t="n">
        <v>0.0039</v>
      </c>
      <c r="F4" s="107" t="n">
        <v>0.0928</v>
      </c>
      <c r="G4" s="107" t="n">
        <v>0.1024</v>
      </c>
      <c r="H4" s="107" t="n">
        <v>0.097</v>
      </c>
      <c r="I4" s="107" t="n">
        <v>0.1528</v>
      </c>
      <c r="J4" s="107" t="n">
        <v>0.1588</v>
      </c>
      <c r="K4" s="107" t="n">
        <v>0.1567</v>
      </c>
      <c r="L4" s="107" t="n">
        <v>0.1775</v>
      </c>
      <c r="M4" s="107" t="n">
        <v>0.1739</v>
      </c>
      <c r="N4" s="107" t="n">
        <v>0.173</v>
      </c>
      <c r="O4" s="107" t="n">
        <v>0.1864</v>
      </c>
      <c r="P4" s="107" t="n">
        <v>0.1685</v>
      </c>
      <c r="Q4" s="107" t="n">
        <v>0.1537</v>
      </c>
      <c r="R4" s="107" t="n">
        <v>0.1448</v>
      </c>
      <c r="S4" s="107" t="n">
        <v>0.1633</v>
      </c>
      <c r="T4" s="107" t="n">
        <v>0.1735</v>
      </c>
      <c r="U4" s="107" t="n">
        <v>0.1018</v>
      </c>
      <c r="V4" s="107" t="n">
        <v>0.0806</v>
      </c>
      <c r="W4" s="107" t="n">
        <v>0.0939</v>
      </c>
      <c r="X4" s="107" t="n">
        <v>0.1066</v>
      </c>
      <c r="Y4" s="107" t="n">
        <v>0.1191</v>
      </c>
      <c r="Z4" s="107" t="n">
        <v>0.1173</v>
      </c>
      <c r="AA4" s="107" t="n">
        <v>0.1284</v>
      </c>
      <c r="AB4" s="107" t="n">
        <v>0.1397</v>
      </c>
      <c r="AC4" s="104"/>
      <c r="AD4" s="104"/>
      <c r="AE4" s="104"/>
      <c r="AF4" s="104"/>
    </row>
    <row r="5" ht="19.5" customHeight="1">
      <c r="A5" s="101"/>
      <c r="B5" s="108" t="s">
        <v>459</v>
      </c>
      <c r="C5" s="103" t="n">
        <v>129.34</v>
      </c>
      <c r="D5" s="103" t="n">
        <v>78.808783</v>
      </c>
      <c r="E5" s="104" t="n">
        <v>222.75</v>
      </c>
      <c r="F5" s="104" t="n">
        <v>178.84</v>
      </c>
      <c r="G5" s="104" t="n">
        <v>137.63</v>
      </c>
      <c r="H5" s="104" t="n">
        <v>70.22</v>
      </c>
      <c r="I5" s="109" t="n">
        <v>246.84</v>
      </c>
      <c r="J5" s="104" t="n">
        <v>193.93</v>
      </c>
      <c r="K5" s="104" t="n">
        <v>131.47</v>
      </c>
      <c r="L5" s="104" t="n">
        <v>59.36</v>
      </c>
      <c r="M5" s="109" t="n">
        <v>206.3</v>
      </c>
      <c r="N5" s="104" t="n">
        <v>155.94</v>
      </c>
      <c r="O5" s="104" t="n">
        <v>100.74</v>
      </c>
      <c r="P5" s="104" t="n">
        <v>50.14</v>
      </c>
      <c r="Q5" s="109" t="n">
        <v>159.39</v>
      </c>
      <c r="R5" s="104" t="n">
        <v>125.4</v>
      </c>
      <c r="S5" s="104" t="n">
        <v>75.98</v>
      </c>
      <c r="T5" s="104" t="n">
        <v>34.28</v>
      </c>
      <c r="U5" s="109" t="n">
        <v>125.95</v>
      </c>
      <c r="V5" s="104" t="n">
        <v>95.4</v>
      </c>
      <c r="W5" s="104" t="n">
        <v>60.6</v>
      </c>
      <c r="X5" s="104" t="n">
        <v>26.43</v>
      </c>
      <c r="Y5" s="109" t="n">
        <v>99.91</v>
      </c>
      <c r="Z5" s="104" t="n">
        <v>70</v>
      </c>
      <c r="AA5" s="104" t="n">
        <v>46.5</v>
      </c>
      <c r="AB5" s="104" t="n">
        <v>21.69</v>
      </c>
      <c r="AC5" s="109" t="n">
        <v>95.42</v>
      </c>
      <c r="AD5" s="104" t="n">
        <v>70.38</v>
      </c>
      <c r="AE5" s="104" t="n">
        <v>46.55</v>
      </c>
      <c r="AF5" s="104" t="n">
        <v>21.32</v>
      </c>
    </row>
    <row r="6" ht="19.5" customHeight="1">
      <c r="A6" s="101"/>
      <c r="B6" s="101" t="s">
        <v>460</v>
      </c>
      <c r="C6" s="106">
        <f>(C5-G5)/G5</f>
      </c>
      <c r="D6" s="106">
        <f>(D5-H5)/H5</f>
      </c>
      <c r="E6" s="107" t="n">
        <v>-0.0976</v>
      </c>
      <c r="F6" s="107" t="n">
        <v>-0.0778</v>
      </c>
      <c r="G6" s="107" t="n">
        <v>0.0468</v>
      </c>
      <c r="H6" s="107" t="n">
        <v>0.183</v>
      </c>
      <c r="I6" s="107" t="n">
        <v>0.1965</v>
      </c>
      <c r="J6" s="107" t="n">
        <v>0.2436</v>
      </c>
      <c r="K6" s="107" t="n">
        <v>0.3051</v>
      </c>
      <c r="L6" s="107" t="n">
        <v>0.1839</v>
      </c>
      <c r="M6" s="107" t="n">
        <v>0.2943</v>
      </c>
      <c r="N6" s="107" t="n">
        <v>0.2435</v>
      </c>
      <c r="O6" s="107" t="n">
        <v>0.3258</v>
      </c>
      <c r="P6" s="107" t="n">
        <v>0.4628</v>
      </c>
      <c r="Q6" s="107" t="n">
        <v>0.2655</v>
      </c>
      <c r="R6" s="107" t="n">
        <v>0.3145</v>
      </c>
      <c r="S6" s="107" t="n">
        <v>0.2537</v>
      </c>
      <c r="T6" s="107" t="n">
        <v>0.2971</v>
      </c>
      <c r="U6" s="107" t="n">
        <v>0.2606</v>
      </c>
      <c r="V6" s="107" t="n">
        <v>0.3628</v>
      </c>
      <c r="W6" s="107" t="n">
        <v>0.3032</v>
      </c>
      <c r="X6" s="107" t="n">
        <v>0.2186</v>
      </c>
      <c r="Y6" s="107" t="n">
        <v>0.047</v>
      </c>
      <c r="Z6" s="107" t="n">
        <v>-0.0053</v>
      </c>
      <c r="AA6" s="107" t="n">
        <v>-0.001</v>
      </c>
      <c r="AB6" s="107" t="n">
        <v>0.0172</v>
      </c>
      <c r="AC6" s="110"/>
      <c r="AD6" s="104"/>
      <c r="AE6" s="104"/>
      <c r="AF6" s="104"/>
    </row>
    <row r="7" ht="19.5" customHeight="1">
      <c r="A7" s="101"/>
      <c r="B7" s="101" t="s">
        <v>461</v>
      </c>
      <c r="C7" s="111">
        <f>C3/(C3+C5)</f>
      </c>
      <c r="D7" s="111">
        <f>D3/(D3+D5)</f>
      </c>
      <c r="E7" s="112" t="n">
        <v>0.868</v>
      </c>
      <c r="F7" s="112" t="n">
        <v>0.8607</v>
      </c>
      <c r="G7" s="112" t="n">
        <v>0.846</v>
      </c>
      <c r="H7" s="112" t="n">
        <v>0.8612</v>
      </c>
      <c r="I7" s="112" t="n">
        <v>0.8553</v>
      </c>
      <c r="J7" s="112" t="n">
        <v>0.8391</v>
      </c>
      <c r="K7" s="112" t="n">
        <v>0.8391</v>
      </c>
      <c r="L7" s="112" t="n">
        <v>0.8699</v>
      </c>
      <c r="M7" s="112" t="n">
        <v>0.8599</v>
      </c>
      <c r="N7" s="112" t="n">
        <v>0.8484</v>
      </c>
      <c r="O7" s="112" t="n">
        <v>0.8547</v>
      </c>
      <c r="P7" s="112" t="n">
        <v>0.8706</v>
      </c>
      <c r="Q7" s="112" t="n">
        <v>0.8712</v>
      </c>
      <c r="R7" s="112" t="n">
        <v>0.8558</v>
      </c>
      <c r="S7" s="112" t="n">
        <v>0.868</v>
      </c>
      <c r="T7" s="112" t="n">
        <v>0.8938</v>
      </c>
      <c r="U7" s="112" t="n">
        <v>0.8812</v>
      </c>
      <c r="V7" s="112" t="n">
        <v>0.872</v>
      </c>
      <c r="W7" s="112" t="n">
        <v>0.8763</v>
      </c>
      <c r="X7" s="112" t="n">
        <v>0.903</v>
      </c>
      <c r="Y7" s="112" t="n">
        <v>0.8946</v>
      </c>
      <c r="Z7" s="112" t="n">
        <v>0.8957</v>
      </c>
      <c r="AA7" s="112" t="n">
        <v>0.8941</v>
      </c>
      <c r="AB7" s="112" t="n">
        <v>0.9111</v>
      </c>
      <c r="AC7" s="112" t="n">
        <v>0.8882</v>
      </c>
      <c r="AD7" s="112" t="n">
        <v>0.8844</v>
      </c>
      <c r="AE7" s="112" t="n">
        <v>0.882</v>
      </c>
      <c r="AF7" s="112" t="n">
        <v>0.9014</v>
      </c>
    </row>
    <row r="8" ht="19.5" customHeight="1">
      <c r="A8" s="101"/>
      <c r="B8" s="101" t="s">
        <v>462</v>
      </c>
      <c r="C8" s="111">
        <f>C5/(C3+C5)</f>
      </c>
      <c r="D8" s="111">
        <f>D5/(D3+D5)</f>
      </c>
      <c r="E8" s="112" t="n">
        <v>0.132</v>
      </c>
      <c r="F8" s="112" t="n">
        <v>0.1393</v>
      </c>
      <c r="G8" s="112" t="n">
        <v>0.154</v>
      </c>
      <c r="H8" s="112" t="n">
        <v>0.1388</v>
      </c>
      <c r="I8" s="112" t="n">
        <v>0.1447</v>
      </c>
      <c r="J8" s="112" t="n">
        <v>0.1609</v>
      </c>
      <c r="K8" s="112" t="n">
        <v>0.1609</v>
      </c>
      <c r="L8" s="112" t="n">
        <v>0.1301</v>
      </c>
      <c r="M8" s="112" t="n">
        <v>0.1401</v>
      </c>
      <c r="N8" s="112" t="n">
        <v>0.1516</v>
      </c>
      <c r="O8" s="112" t="n">
        <v>0.1453</v>
      </c>
      <c r="P8" s="112" t="n">
        <v>0.1294</v>
      </c>
      <c r="Q8" s="112" t="n">
        <v>0.1288</v>
      </c>
      <c r="R8" s="112" t="n">
        <v>0.1442</v>
      </c>
      <c r="S8" s="112" t="n">
        <v>0.132</v>
      </c>
      <c r="T8" s="112" t="n">
        <v>0.1062</v>
      </c>
      <c r="U8" s="112" t="n">
        <v>0.1188</v>
      </c>
      <c r="V8" s="112" t="n">
        <v>0.128</v>
      </c>
      <c r="W8" s="112" t="n">
        <v>0.1237</v>
      </c>
      <c r="X8" s="112" t="n">
        <v>0.097</v>
      </c>
      <c r="Y8" s="112" t="n">
        <v>0.1054</v>
      </c>
      <c r="Z8" s="112" t="n">
        <v>0.1043</v>
      </c>
      <c r="AA8" s="112" t="n">
        <v>0.1059</v>
      </c>
      <c r="AB8" s="112" t="n">
        <v>0.0889</v>
      </c>
      <c r="AC8" s="112" t="n">
        <v>0.1118</v>
      </c>
      <c r="AD8" s="112" t="n">
        <v>0.1156</v>
      </c>
      <c r="AE8" s="112" t="n">
        <v>0.118</v>
      </c>
      <c r="AF8" s="112" t="n">
        <v>0.0986</v>
      </c>
    </row>
    <row r="9" ht="19.5" customHeight="1">
      <c r="A9" s="101" t="s">
        <v>463</v>
      </c>
      <c r="B9" s="113" t="s">
        <v>464</v>
      </c>
      <c r="C9" s="103" t="n">
        <v>519.62</v>
      </c>
      <c r="D9" s="103" t="n">
        <v>295.040339</v>
      </c>
      <c r="E9" s="104" t="n">
        <v>845.43</v>
      </c>
      <c r="F9" s="104" t="n">
        <v>555.55</v>
      </c>
      <c r="G9" s="104" t="n">
        <v>400.1</v>
      </c>
      <c r="H9" s="104" t="n">
        <v>232.2</v>
      </c>
      <c r="I9" s="114" t="n">
        <v>748.43</v>
      </c>
      <c r="J9" s="104" t="n">
        <v>519.89</v>
      </c>
      <c r="K9" s="104" t="n">
        <v>337.28</v>
      </c>
      <c r="L9" s="104" t="n">
        <v>193.19</v>
      </c>
      <c r="M9" s="114" t="n">
        <v>672.33</v>
      </c>
      <c r="N9" s="104" t="n">
        <v>462.07</v>
      </c>
      <c r="O9" s="104" t="n">
        <v>314.2</v>
      </c>
      <c r="P9" s="104" t="n">
        <v>178.07</v>
      </c>
      <c r="Q9" s="114" t="n">
        <v>493.79</v>
      </c>
      <c r="R9" s="104" t="n">
        <v>318.82</v>
      </c>
      <c r="S9" s="104" t="n">
        <v>209.49</v>
      </c>
      <c r="T9" s="104" t="n">
        <v>108.87</v>
      </c>
      <c r="U9" s="114" t="n">
        <v>240.29</v>
      </c>
      <c r="V9" s="104" t="n">
        <v>146.85</v>
      </c>
      <c r="W9" s="104" t="n">
        <v>95.04</v>
      </c>
      <c r="X9" s="104" t="n">
        <v>47.77</v>
      </c>
      <c r="Y9" s="114" t="n">
        <v>132.4</v>
      </c>
      <c r="Z9" s="104" t="n">
        <v>84.33</v>
      </c>
      <c r="AA9" s="104" t="n">
        <v>51.53</v>
      </c>
      <c r="AB9" s="104" t="n">
        <v>19.38</v>
      </c>
      <c r="AC9" s="114" t="n">
        <v>72.49</v>
      </c>
      <c r="AD9" s="104" t="n">
        <v>31.03</v>
      </c>
      <c r="AE9" s="104" t="n">
        <v>16.02</v>
      </c>
      <c r="AF9" s="104" t="n">
        <v>10.92</v>
      </c>
    </row>
    <row r="10" ht="19.5" customHeight="1">
      <c r="A10" s="101"/>
      <c r="B10" s="101" t="s">
        <v>465</v>
      </c>
      <c r="C10" s="106">
        <f>(C9-G9)/G9</f>
      </c>
      <c r="D10" s="106">
        <f>(D9-H9)/H9</f>
      </c>
      <c r="E10" s="107" t="n">
        <v>0.1296</v>
      </c>
      <c r="F10" s="107" t="n">
        <v>0.0686</v>
      </c>
      <c r="G10" s="107" t="n">
        <v>0.1862</v>
      </c>
      <c r="H10" s="107" t="n">
        <v>0.2019</v>
      </c>
      <c r="I10" s="107" t="n">
        <v>0.1132</v>
      </c>
      <c r="J10" s="107" t="n">
        <v>0.1251</v>
      </c>
      <c r="K10" s="107" t="n">
        <v>0.0735</v>
      </c>
      <c r="L10" s="107" t="n">
        <v>0.0849</v>
      </c>
      <c r="M10" s="107" t="n">
        <v>0.3616</v>
      </c>
      <c r="N10" s="107" t="n">
        <v>0.4493</v>
      </c>
      <c r="O10" s="107" t="n">
        <v>0.4998</v>
      </c>
      <c r="P10" s="107" t="n">
        <v>0.6356</v>
      </c>
      <c r="Q10" s="107" t="n">
        <v>1.0549</v>
      </c>
      <c r="R10" s="107" t="n">
        <v>1.171</v>
      </c>
      <c r="S10" s="107" t="n">
        <v>1.2042</v>
      </c>
      <c r="T10" s="107" t="n">
        <v>1.2788</v>
      </c>
      <c r="U10" s="107" t="n">
        <v>0.8149</v>
      </c>
      <c r="V10" s="107" t="n">
        <v>0.7414</v>
      </c>
      <c r="W10" s="107" t="n">
        <v>0.8445</v>
      </c>
      <c r="X10" s="107" t="n">
        <v>1.4646</v>
      </c>
      <c r="Y10" s="107" t="n">
        <v>0.8266</v>
      </c>
      <c r="Z10" s="107" t="n">
        <v>1.7178</v>
      </c>
      <c r="AA10" s="107" t="n">
        <v>2.2163</v>
      </c>
      <c r="AB10" s="107" t="n">
        <v>0.7757</v>
      </c>
      <c r="AC10" s="104"/>
      <c r="AD10" s="104"/>
      <c r="AE10" s="104"/>
      <c r="AF10" s="104"/>
    </row>
    <row r="11" ht="19.5" customHeight="1">
      <c r="A11" s="101"/>
      <c r="B11" s="115" t="s">
        <v>466</v>
      </c>
      <c r="C11" s="103" t="n">
        <v>386.97</v>
      </c>
      <c r="D11" s="103" t="n">
        <v>243.81713</v>
      </c>
      <c r="E11" s="104" t="n">
        <v>842.32</v>
      </c>
      <c r="F11" s="104" t="n">
        <v>728.42</v>
      </c>
      <c r="G11" s="104" t="n">
        <v>493.43</v>
      </c>
      <c r="H11" s="104" t="n">
        <v>273.6</v>
      </c>
      <c r="I11" s="116" t="n">
        <v>957.69</v>
      </c>
      <c r="J11" s="104" t="n">
        <v>685.29</v>
      </c>
      <c r="K11" s="104" t="n">
        <v>479.86</v>
      </c>
      <c r="L11" s="104" t="n">
        <v>263.24</v>
      </c>
      <c r="M11" s="116" t="n">
        <v>799.86</v>
      </c>
      <c r="N11" s="104" t="n">
        <v>566.57</v>
      </c>
      <c r="O11" s="104" t="n">
        <v>379.33</v>
      </c>
      <c r="P11" s="104" t="n">
        <v>209.29</v>
      </c>
      <c r="Q11" s="116" t="n">
        <v>743.94</v>
      </c>
      <c r="R11" s="104" t="n">
        <v>550.59</v>
      </c>
      <c r="S11" s="104" t="n">
        <v>366.14</v>
      </c>
      <c r="T11" s="104" t="n">
        <v>214.01</v>
      </c>
      <c r="U11" s="116" t="n">
        <v>820.3</v>
      </c>
      <c r="V11" s="104" t="n">
        <v>598.47</v>
      </c>
      <c r="W11" s="104" t="n">
        <v>395.05</v>
      </c>
      <c r="X11" s="104" t="n">
        <v>224.57</v>
      </c>
      <c r="Y11" s="116" t="n">
        <v>815.82</v>
      </c>
      <c r="Z11" s="104" t="n">
        <v>587.13</v>
      </c>
      <c r="AA11" s="104" t="n">
        <v>387.59</v>
      </c>
      <c r="AB11" s="104" t="n">
        <v>224.53</v>
      </c>
      <c r="AC11" s="116" t="n">
        <v>780.96</v>
      </c>
      <c r="AD11" s="104" t="n">
        <v>577.67</v>
      </c>
      <c r="AE11" s="104" t="n">
        <v>378.48</v>
      </c>
      <c r="AF11" s="104" t="n">
        <v>205.38</v>
      </c>
    </row>
    <row r="12" ht="19.5" customHeight="1">
      <c r="A12" s="101"/>
      <c r="B12" s="101" t="s">
        <v>467</v>
      </c>
      <c r="C12" s="106">
        <f>(C11-G11)/G11</f>
      </c>
      <c r="D12" s="106">
        <f>(D11-H11)/H11</f>
      </c>
      <c r="E12" s="107" t="n">
        <v>-0.1205</v>
      </c>
      <c r="F12" s="107" t="n">
        <v>0.0629</v>
      </c>
      <c r="G12" s="107" t="n">
        <v>0.0283</v>
      </c>
      <c r="H12" s="107" t="n">
        <v>0.0393</v>
      </c>
      <c r="I12" s="107" t="n">
        <v>0.1973</v>
      </c>
      <c r="J12" s="107" t="n">
        <v>0.2096</v>
      </c>
      <c r="K12" s="107" t="n">
        <v>0.265</v>
      </c>
      <c r="L12" s="107" t="n">
        <v>0.2578</v>
      </c>
      <c r="M12" s="107" t="n">
        <v>0.0752</v>
      </c>
      <c r="N12" s="107" t="n">
        <v>0.029</v>
      </c>
      <c r="O12" s="107" t="n">
        <v>0.036</v>
      </c>
      <c r="P12" s="107" t="n">
        <v>-0.022</v>
      </c>
      <c r="Q12" s="107" t="n">
        <v>-0.0931</v>
      </c>
      <c r="R12" s="107" t="n">
        <v>-0.08</v>
      </c>
      <c r="S12" s="107" t="n">
        <v>-0.0732</v>
      </c>
      <c r="T12" s="107" t="n">
        <v>-0.0471</v>
      </c>
      <c r="U12" s="107" t="n">
        <v>0.0055</v>
      </c>
      <c r="V12" s="107" t="n">
        <v>0.0193</v>
      </c>
      <c r="W12" s="107" t="n">
        <v>0.0193</v>
      </c>
      <c r="X12" s="107" t="n">
        <v>0.0002</v>
      </c>
      <c r="Y12" s="107" t="n">
        <v>0.0446</v>
      </c>
      <c r="Z12" s="107" t="n">
        <v>0.0164</v>
      </c>
      <c r="AA12" s="107" t="n">
        <v>0.0241</v>
      </c>
      <c r="AB12" s="107" t="n">
        <v>0.0932</v>
      </c>
      <c r="AC12" s="104"/>
      <c r="AD12" s="104"/>
      <c r="AE12" s="104"/>
      <c r="AF12" s="104"/>
    </row>
    <row r="13" ht="19.5" customHeight="1">
      <c r="A13" s="101"/>
      <c r="B13" s="101" t="s">
        <v>468</v>
      </c>
      <c r="C13" s="111">
        <f>C9/(C9+C11)</f>
      </c>
      <c r="D13" s="111">
        <f>D9/(D9+D11)</f>
      </c>
      <c r="E13" s="112" t="n">
        <v>0.5009</v>
      </c>
      <c r="F13" s="112" t="n">
        <v>0.4327</v>
      </c>
      <c r="G13" s="112" t="n">
        <v>0.4478</v>
      </c>
      <c r="H13" s="112" t="n">
        <v>0.4591</v>
      </c>
      <c r="I13" s="112" t="n">
        <v>0.4387</v>
      </c>
      <c r="J13" s="112" t="n">
        <v>0.4314</v>
      </c>
      <c r="K13" s="112" t="n">
        <v>0.4128</v>
      </c>
      <c r="L13" s="112" t="n">
        <v>0.4233</v>
      </c>
      <c r="M13" s="112" t="n">
        <v>0.4567</v>
      </c>
      <c r="N13" s="112" t="n">
        <v>0.4492</v>
      </c>
      <c r="O13" s="112" t="n">
        <v>0.453</v>
      </c>
      <c r="P13" s="112" t="n">
        <v>0.4597</v>
      </c>
      <c r="Q13" s="112" t="n">
        <v>0.3989</v>
      </c>
      <c r="R13" s="112" t="n">
        <v>0.367</v>
      </c>
      <c r="S13" s="112" t="n">
        <v>0.3639</v>
      </c>
      <c r="T13" s="112" t="n">
        <v>0.3372</v>
      </c>
      <c r="U13" s="112" t="n">
        <v>0.2266</v>
      </c>
      <c r="V13" s="112" t="n">
        <v>0.197</v>
      </c>
      <c r="W13" s="112" t="n">
        <v>0.1939</v>
      </c>
      <c r="X13" s="112" t="n">
        <v>0.1754</v>
      </c>
      <c r="Y13" s="112" t="n">
        <v>0.1396</v>
      </c>
      <c r="Z13" s="112" t="n">
        <v>0.1256</v>
      </c>
      <c r="AA13" s="112" t="n">
        <v>0.1173</v>
      </c>
      <c r="AB13" s="112" t="n">
        <v>0.0795</v>
      </c>
      <c r="AC13" s="112" t="n">
        <v>0.0849</v>
      </c>
      <c r="AD13" s="112" t="n">
        <v>0.051</v>
      </c>
      <c r="AE13" s="112" t="n">
        <v>0.0406</v>
      </c>
      <c r="AF13" s="112" t="n">
        <v>0.0505</v>
      </c>
    </row>
    <row r="14" ht="19.5" customHeight="1">
      <c r="A14" s="101"/>
      <c r="B14" s="101" t="s">
        <v>469</v>
      </c>
      <c r="C14" s="111">
        <f>C11/(C9+C11)</f>
      </c>
      <c r="D14" s="111">
        <f>D11/(D9+D11)</f>
      </c>
      <c r="E14" s="112" t="n">
        <v>0.4991</v>
      </c>
      <c r="F14" s="112" t="n">
        <v>0.5673</v>
      </c>
      <c r="G14" s="112" t="n">
        <v>0.5522</v>
      </c>
      <c r="H14" s="112" t="n">
        <v>0.5409</v>
      </c>
      <c r="I14" s="112" t="n">
        <v>0.5613</v>
      </c>
      <c r="J14" s="112" t="n">
        <v>0.5686</v>
      </c>
      <c r="K14" s="112" t="n">
        <v>0.5872</v>
      </c>
      <c r="L14" s="112" t="n">
        <v>0.5767</v>
      </c>
      <c r="M14" s="112" t="n">
        <v>0.5433</v>
      </c>
      <c r="N14" s="112" t="n">
        <v>0.5508</v>
      </c>
      <c r="O14" s="112" t="n">
        <v>0.547</v>
      </c>
      <c r="P14" s="112" t="n">
        <v>0.5403</v>
      </c>
      <c r="Q14" s="112" t="n">
        <v>0.6011</v>
      </c>
      <c r="R14" s="112" t="n">
        <v>0.6333</v>
      </c>
      <c r="S14" s="112" t="n">
        <v>0.6361</v>
      </c>
      <c r="T14" s="112" t="n">
        <v>0.6628</v>
      </c>
      <c r="U14" s="112" t="n">
        <v>0.7734</v>
      </c>
      <c r="V14" s="112" t="n">
        <v>0.803</v>
      </c>
      <c r="W14" s="112" t="n">
        <v>0.8061</v>
      </c>
      <c r="X14" s="112" t="n">
        <v>0.8246</v>
      </c>
      <c r="Y14" s="112" t="n">
        <v>0.8604</v>
      </c>
      <c r="Z14" s="112" t="n">
        <v>0.8744</v>
      </c>
      <c r="AA14" s="112" t="n">
        <v>0.8827</v>
      </c>
      <c r="AB14" s="112" t="n">
        <v>0.9205</v>
      </c>
      <c r="AC14" s="112" t="n">
        <v>0.9151</v>
      </c>
      <c r="AD14" s="112" t="n">
        <v>0.949</v>
      </c>
      <c r="AE14" s="112" t="n">
        <v>0.9594</v>
      </c>
      <c r="AF14" s="112" t="n">
        <v>0.9495</v>
      </c>
    </row>
    <row r="15" ht="19.5" customHeight="1">
      <c r="A15" s="101" t="s">
        <v>470</v>
      </c>
      <c r="B15" s="117" t="s">
        <v>471</v>
      </c>
      <c r="C15" s="103" t="n">
        <v>896.22</v>
      </c>
      <c r="D15" s="103" t="n">
        <v>537.337873</v>
      </c>
      <c r="E15" s="104" t="n">
        <v>1639.24</v>
      </c>
      <c r="F15" s="104" t="n">
        <v>1245.05</v>
      </c>
      <c r="G15" s="104" t="n">
        <v>864.59</v>
      </c>
      <c r="H15" s="104" t="n">
        <v>494.61</v>
      </c>
      <c r="I15" s="104" t="n">
        <v>1654.23</v>
      </c>
      <c r="J15" s="104" t="n">
        <v>1170.36</v>
      </c>
      <c r="K15" s="104" t="n">
        <v>795.1</v>
      </c>
      <c r="L15" s="104" t="n">
        <v>448.3</v>
      </c>
      <c r="M15" s="104" t="n">
        <v>1428.69</v>
      </c>
      <c r="N15" s="104" t="n">
        <v>998.8</v>
      </c>
      <c r="O15" s="104" t="n">
        <v>673.11</v>
      </c>
      <c r="P15" s="104" t="n">
        <v>380.78</v>
      </c>
      <c r="Q15" s="104" t="n">
        <v>1195.33</v>
      </c>
      <c r="R15" s="104" t="n">
        <v>841.67</v>
      </c>
      <c r="S15" s="104" t="n">
        <v>554.97</v>
      </c>
      <c r="T15" s="104" t="n">
        <v>315.22</v>
      </c>
      <c r="U15" s="104" t="n">
        <v>1034.41</v>
      </c>
      <c r="V15" s="104" t="n">
        <v>723.87</v>
      </c>
      <c r="W15" s="104" t="n">
        <v>478.1</v>
      </c>
      <c r="X15" s="104" t="n">
        <v>265.78</v>
      </c>
      <c r="Y15" s="104" t="n">
        <v>923.9</v>
      </c>
      <c r="Z15" s="104" t="n">
        <v>651.23</v>
      </c>
      <c r="AA15" s="104" t="n">
        <v>428.1</v>
      </c>
      <c r="AB15" s="104" t="n">
        <v>240</v>
      </c>
      <c r="AC15" s="104" t="n">
        <v>824.24</v>
      </c>
      <c r="AD15" s="104" t="n">
        <v>589.56</v>
      </c>
      <c r="AE15" s="104" t="n">
        <v>383.68</v>
      </c>
      <c r="AF15" s="104" t="n">
        <v>213.97</v>
      </c>
    </row>
    <row r="16" ht="19.5" customHeight="1">
      <c r="A16" s="101"/>
      <c r="B16" s="118" t="s">
        <v>472</v>
      </c>
      <c r="C16" s="103" t="n">
        <v>10.37</v>
      </c>
      <c r="D16" s="103" t="n">
        <v>1.519596</v>
      </c>
      <c r="E16" s="104" t="n">
        <v>48.5</v>
      </c>
      <c r="F16" s="104" t="n">
        <v>38.93</v>
      </c>
      <c r="G16" s="104" t="n">
        <v>28.93</v>
      </c>
      <c r="H16" s="104" t="n">
        <v>11.19</v>
      </c>
      <c r="I16" s="104" t="n">
        <v>51.89</v>
      </c>
      <c r="J16" s="104" t="n">
        <v>34.83</v>
      </c>
      <c r="K16" s="104" t="n">
        <v>22.04</v>
      </c>
      <c r="L16" s="104" t="n">
        <v>8.13</v>
      </c>
      <c r="M16" s="104" t="n">
        <v>43.5</v>
      </c>
      <c r="N16" s="104" t="n">
        <v>29.84</v>
      </c>
      <c r="O16" s="104" t="n">
        <v>20.42</v>
      </c>
      <c r="P16" s="104" t="n">
        <v>6.58</v>
      </c>
      <c r="Q16" s="104" t="n">
        <v>42.4</v>
      </c>
      <c r="R16" s="104" t="n">
        <v>27.73</v>
      </c>
      <c r="S16" s="104" t="n">
        <v>20.66</v>
      </c>
      <c r="T16" s="104" t="n">
        <v>7.66</v>
      </c>
      <c r="U16" s="104" t="n">
        <v>26.18</v>
      </c>
      <c r="V16" s="104" t="n">
        <v>21.45</v>
      </c>
      <c r="W16" s="104" t="n">
        <v>12</v>
      </c>
      <c r="X16" s="104" t="n">
        <v>6.57</v>
      </c>
      <c r="Y16" s="104" t="n">
        <v>24.32</v>
      </c>
      <c r="Z16" s="104" t="n">
        <v>20.22</v>
      </c>
      <c r="AA16" s="104" t="n">
        <v>11.01</v>
      </c>
      <c r="AB16" s="104" t="n">
        <v>3.91</v>
      </c>
      <c r="AC16" s="104" t="n">
        <v>29.2</v>
      </c>
      <c r="AD16" s="104" t="n">
        <v>19.14</v>
      </c>
      <c r="AE16" s="104" t="n">
        <v>10.81</v>
      </c>
      <c r="AF16" s="104" t="n">
        <v>2.33</v>
      </c>
    </row>
    <row r="17" ht="19.5" customHeight="1">
      <c r="A17" s="101" t="s">
        <v>473</v>
      </c>
      <c r="B17" s="119" t="s">
        <v>474</v>
      </c>
      <c r="C17" s="103" t="n">
        <v>402.64</v>
      </c>
      <c r="D17" s="103" t="n">
        <v>215.530459</v>
      </c>
      <c r="E17" s="104" t="n">
        <v>130.31</v>
      </c>
      <c r="F17" s="104" t="n">
        <v>126.92</v>
      </c>
      <c r="G17" s="104" t="n">
        <v>107.6</v>
      </c>
      <c r="H17" s="104" t="n">
        <v>58.7</v>
      </c>
      <c r="I17" s="104" t="n">
        <v>200.24</v>
      </c>
      <c r="J17" s="104" t="n">
        <v>147.66</v>
      </c>
      <c r="K17" s="104" t="n">
        <v>102.5</v>
      </c>
      <c r="L17" s="104" t="n">
        <v>53.43</v>
      </c>
      <c r="M17" s="104" t="n">
        <v>223.74</v>
      </c>
      <c r="N17" s="104" t="n">
        <v>148.71</v>
      </c>
      <c r="O17" s="104" t="n">
        <v>93.39</v>
      </c>
      <c r="P17" s="104" t="n">
        <v>49.03</v>
      </c>
      <c r="Q17" s="104" t="n">
        <v>118.83</v>
      </c>
      <c r="R17" s="104" t="n">
        <v>84.62</v>
      </c>
      <c r="S17" s="104" t="n">
        <v>44.16</v>
      </c>
      <c r="T17" s="104"/>
      <c r="U17" s="104"/>
      <c r="V17" s="104"/>
      <c r="W17" s="104"/>
      <c r="X17" s="104"/>
      <c r="Y17" s="104"/>
      <c r="Z17" s="104"/>
      <c r="AA17" s="104" t="n">
        <v>0</v>
      </c>
      <c r="AB17" s="104"/>
      <c r="AC17" s="104"/>
      <c r="AD17" s="104"/>
      <c r="AE17" s="104" t="n">
        <v>0</v>
      </c>
      <c r="AF17" s="120"/>
    </row>
    <row r="18" ht="19.5" customHeight="1">
      <c r="A18" s="101"/>
      <c r="B18" s="101" t="s">
        <v>475</v>
      </c>
      <c r="C18" s="121">
        <f>(C17-G17)/G17</f>
      </c>
      <c r="D18" s="121">
        <f>(D17-H17)/H17</f>
      </c>
      <c r="E18" s="121">
        <f>(E17-I17)/I17</f>
      </c>
      <c r="F18" s="121">
        <f>(F17-J17)/J17</f>
      </c>
      <c r="G18" s="121">
        <f>(G17-K17)/K17</f>
      </c>
      <c r="H18" s="121">
        <f>(H17-L17)/L17</f>
      </c>
      <c r="I18" s="121">
        <f>(I17-M17)/M17</f>
      </c>
      <c r="J18" s="121">
        <f>(J17-N17)/N17</f>
      </c>
      <c r="K18" s="121">
        <f>(K17-O17)/O17</f>
      </c>
      <c r="L18" s="121">
        <f>(L17-P17)/P17</f>
      </c>
      <c r="M18" s="121">
        <f>(M17-Q17)/Q17</f>
      </c>
      <c r="N18" s="121">
        <f>(N17-R17)/R17</f>
      </c>
      <c r="O18" s="121">
        <f>(O17-S17)/S17</f>
      </c>
      <c r="P18" s="121"/>
      <c r="Q18" s="121"/>
      <c r="R18" s="121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</row>
    <row r="19" ht="18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</row>
    <row r="20" ht="19.5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</row>
    <row r="21" ht="18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ht="18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ht="18" customHeight="1">
      <c r="A23" s="47"/>
      <c r="B23" s="47"/>
      <c r="C23" s="47"/>
      <c r="D23" s="47"/>
    </row>
    <row r="24" ht="18" customHeight="1">
      <c r="A24" s="47"/>
      <c r="B24" s="47"/>
      <c r="C24" s="47"/>
      <c r="D24" s="47"/>
    </row>
    <row r="25" ht="18" customHeight="1">
      <c r="A25" s="47"/>
      <c r="B25" s="47"/>
      <c r="C25" s="47"/>
      <c r="D25" s="47"/>
    </row>
    <row r="26" ht="18" customHeight="1">
      <c r="A26" s="47"/>
      <c r="B26" s="47"/>
      <c r="C26" s="47"/>
      <c r="D26" s="47"/>
    </row>
    <row r="27" ht="18" customHeight="1">
      <c r="A27" s="47"/>
      <c r="B27" s="47"/>
      <c r="C27" s="47"/>
      <c r="D27" s="47"/>
    </row>
    <row r="28" ht="18" customHeight="1">
      <c r="A28" s="47"/>
      <c r="B28" s="47"/>
      <c r="C28" s="47"/>
      <c r="D28" s="47"/>
    </row>
    <row r="29" ht="18" customHeight="1">
      <c r="A29" s="47"/>
      <c r="B29" s="47"/>
      <c r="C29" s="47"/>
      <c r="D29" s="47"/>
    </row>
    <row r="30" ht="18" customHeight="1">
      <c r="A30" s="47"/>
      <c r="B30" s="47"/>
      <c r="C30" s="47"/>
      <c r="D30" s="47"/>
    </row>
    <row r="31" ht="18" customHeight="1">
      <c r="A31" s="47"/>
      <c r="B31" s="47"/>
      <c r="C31" s="47"/>
      <c r="D31" s="47"/>
    </row>
    <row r="32" ht="18" customHeight="1">
      <c r="A32" s="47"/>
      <c r="B32" s="47"/>
      <c r="C32" s="47"/>
      <c r="D32" s="47"/>
    </row>
    <row r="33" ht="18" customHeight="1">
      <c r="A33" s="47"/>
      <c r="B33" s="47"/>
      <c r="C33" s="47"/>
      <c r="D33" s="47"/>
    </row>
    <row r="34" ht="18" customHeight="1">
      <c r="A34" s="47"/>
      <c r="B34" s="47"/>
      <c r="C34" s="47"/>
      <c r="D34" s="47"/>
    </row>
    <row r="35" ht="18" customHeight="1">
      <c r="A35" s="47"/>
      <c r="B35" s="47"/>
      <c r="C35" s="47"/>
      <c r="D35" s="47"/>
    </row>
    <row r="36" ht="18" customHeight="1">
      <c r="A36" s="47"/>
      <c r="B36" s="47"/>
      <c r="C36" s="47"/>
      <c r="D36" s="47"/>
    </row>
    <row r="37" ht="18" customHeight="1">
      <c r="A37" s="47"/>
      <c r="B37" s="47"/>
      <c r="C37" s="47"/>
      <c r="D37" s="47"/>
    </row>
    <row r="38" ht="18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ht="18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ht="18" customHeight="1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ht="18" customHeight="1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ht="18" customHeight="1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ht="18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ht="18" customHeight="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ht="18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ht="18" customHeight="1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ht="18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ht="18" customHeight="1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ht="18" customHeight="1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ht="18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ht="18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ht="18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ht="18" customHeigh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ht="18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ht="18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ht="18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ht="18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ht="18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ht="18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ht="18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ht="18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ht="18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ht="18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ht="18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ht="18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ht="18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ht="18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ht="18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ht="18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ht="18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ht="18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ht="18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ht="18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ht="18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ht="18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ht="18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ht="18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ht="18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ht="18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ht="18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ht="18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ht="18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ht="18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ht="18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ht="18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ht="18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ht="18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ht="18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ht="18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ht="18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ht="18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ht="18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ht="18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ht="18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ht="18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ht="18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ht="18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ht="18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ht="18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ht="18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ht="18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ht="18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ht="18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ht="18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ht="18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ht="18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ht="18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ht="18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ht="18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ht="18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ht="18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ht="18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ht="18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ht="18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ht="18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ht="18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ht="18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ht="18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ht="18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ht="18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ht="18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ht="18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ht="18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ht="18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ht="18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ht="18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ht="18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ht="18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ht="18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ht="18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ht="18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ht="18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ht="18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ht="18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ht="18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ht="18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ht="18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ht="18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ht="18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ht="18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ht="18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ht="18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ht="18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ht="18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ht="18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ht="18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ht="18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ht="18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ht="18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ht="18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ht="18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ht="18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ht="18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ht="18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ht="18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ht="18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ht="18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ht="18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ht="18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ht="18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ht="18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ht="18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ht="18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ht="18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ht="18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ht="18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ht="18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ht="18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ht="18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ht="18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ht="18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ht="18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ht="18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ht="18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ht="18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ht="18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ht="18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ht="18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ht="18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ht="18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ht="18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ht="18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ht="18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ht="18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ht="18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ht="18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ht="18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ht="18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ht="18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ht="18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ht="18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ht="18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ht="18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ht="18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ht="18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ht="18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ht="18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ht="18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ht="18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ht="18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</sheetData>
  <mergeCells count="5">
    <mergeCell ref="A1:B1"/>
    <mergeCell ref="A3:A8"/>
    <mergeCell ref="A9:A14"/>
    <mergeCell ref="A15:A16"/>
    <mergeCell ref="A17:A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8" customHeight="0" zeroHeight="0" thickTop="0" thickBottom="0"/>
  <cols>
    <col min="1" max="2" width="9.57" customWidth="1"/>
    <col min="3" max="3" width="13.57" customWidth="1"/>
    <col min="4" max="23" width="9.14" customWidth="1"/>
  </cols>
  <sheetData>
    <row r="1" ht="18" customHeight="1">
      <c r="A1" s="123" t="s">
        <v>476</v>
      </c>
      <c r="B1" s="123" t="s">
        <v>477</v>
      </c>
      <c r="C1" s="123" t="s">
        <v>478</v>
      </c>
      <c r="D1" s="123" t="s">
        <v>479</v>
      </c>
      <c r="E1" s="123" t="s">
        <v>480</v>
      </c>
      <c r="F1" s="123" t="s">
        <v>481</v>
      </c>
      <c r="G1" s="123" t="s">
        <v>482</v>
      </c>
      <c r="H1" s="123" t="s">
        <v>483</v>
      </c>
      <c r="I1" s="123" t="s">
        <v>484</v>
      </c>
      <c r="J1" s="123" t="s">
        <v>485</v>
      </c>
      <c r="K1" s="123" t="s">
        <v>486</v>
      </c>
      <c r="L1" s="123" t="s">
        <v>487</v>
      </c>
      <c r="M1" s="123" t="s">
        <v>488</v>
      </c>
      <c r="N1" s="123" t="s">
        <v>489</v>
      </c>
      <c r="O1" s="123" t="s">
        <v>490</v>
      </c>
      <c r="P1" s="123" t="s">
        <v>491</v>
      </c>
      <c r="Q1" s="123" t="s">
        <v>492</v>
      </c>
      <c r="R1" s="123" t="s">
        <v>493</v>
      </c>
      <c r="S1" s="123" t="s">
        <v>494</v>
      </c>
      <c r="T1" s="123" t="s">
        <v>495</v>
      </c>
      <c r="U1" s="123" t="s">
        <v>496</v>
      </c>
      <c r="V1" s="123" t="s">
        <v>497</v>
      </c>
      <c r="W1" s="123" t="s">
        <v>498</v>
      </c>
    </row>
    <row r="2" ht="18" customHeight="1">
      <c r="A2" s="123" t="s">
        <v>499</v>
      </c>
      <c r="B2" s="45" t="s">
        <v>500</v>
      </c>
      <c r="C2" s="124" t="s">
        <v>501</v>
      </c>
      <c r="D2" s="125" t="n">
        <v>777.24</v>
      </c>
      <c r="E2" s="125" t="n">
        <v>1465</v>
      </c>
      <c r="F2" s="125" t="n">
        <v>755.9</v>
      </c>
      <c r="G2" s="125" t="n">
        <v>1459.28</v>
      </c>
      <c r="H2" s="125" t="n">
        <v>685.67</v>
      </c>
      <c r="I2" s="125" t="n">
        <v>1265.89</v>
      </c>
      <c r="J2" s="125" t="n">
        <v>592.79</v>
      </c>
      <c r="K2" s="125" t="n">
        <v>1078.34</v>
      </c>
      <c r="L2" s="125" t="n">
        <v>499.65</v>
      </c>
      <c r="M2" s="125" t="n">
        <v>934.65</v>
      </c>
      <c r="N2" s="125" t="n">
        <v>429.49</v>
      </c>
      <c r="O2" s="125" t="n">
        <v>848.31</v>
      </c>
      <c r="P2" s="125" t="n">
        <v>392.61</v>
      </c>
      <c r="Q2" s="125" t="n">
        <v>758.02</v>
      </c>
      <c r="R2" s="125" t="n">
        <v>347.95</v>
      </c>
      <c r="S2" s="125" t="n">
        <v>654.87</v>
      </c>
      <c r="T2" s="125" t="n">
        <v>293.83</v>
      </c>
      <c r="U2" s="125" t="n">
        <v>523.94</v>
      </c>
      <c r="V2" s="125" t="n">
        <v>216.27</v>
      </c>
      <c r="W2" s="125" t="n">
        <v>367.14</v>
      </c>
    </row>
    <row r="3" ht="18" customHeight="1">
      <c r="A3" s="126"/>
      <c r="B3" s="126"/>
      <c r="C3" s="127" t="s">
        <v>502</v>
      </c>
      <c r="D3" s="128">
        <f>(D2-F2)/F2</f>
      </c>
      <c r="E3" s="128">
        <f>(E2-G2)/G2</f>
      </c>
      <c r="F3" s="128">
        <f>(F2-H2)/H2</f>
      </c>
      <c r="G3" s="128">
        <f>(G2-I2)/I2</f>
      </c>
      <c r="H3" s="128">
        <f>(H2-J2)/J2</f>
      </c>
      <c r="I3" s="128">
        <f>(I2-K2)/K2</f>
      </c>
      <c r="J3" s="128">
        <f>(J2-L2)/L2</f>
      </c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</row>
    <row r="4" ht="18" customHeight="1">
      <c r="A4" s="123"/>
      <c r="B4" s="123"/>
      <c r="C4" s="130" t="s">
        <v>503</v>
      </c>
      <c r="D4" s="125" t="n">
        <v>60.01</v>
      </c>
      <c r="E4" s="125" t="n">
        <v>94.85</v>
      </c>
      <c r="F4" s="125" t="n">
        <v>46.49</v>
      </c>
      <c r="G4" s="125" t="n">
        <v>86.62</v>
      </c>
      <c r="H4" s="125" t="n">
        <v>40.25</v>
      </c>
      <c r="I4" s="125" t="n">
        <v>74.45</v>
      </c>
      <c r="J4" s="125"/>
      <c r="K4" s="125" t="n">
        <v>62.66</v>
      </c>
      <c r="L4" s="125"/>
      <c r="M4" s="125" t="n">
        <v>55.78</v>
      </c>
      <c r="N4" s="125"/>
      <c r="O4" s="125" t="n">
        <v>51</v>
      </c>
      <c r="P4" s="125"/>
      <c r="Q4" s="125" t="n">
        <v>47.12</v>
      </c>
      <c r="R4" s="125"/>
      <c r="S4" s="125" t="n">
        <v>40.99</v>
      </c>
      <c r="T4" s="125"/>
      <c r="U4" s="125" t="n">
        <v>37.64</v>
      </c>
      <c r="V4" s="125"/>
      <c r="W4" s="125" t="n">
        <v>23.86</v>
      </c>
    </row>
    <row r="5" ht="18" customHeight="1">
      <c r="A5" s="126"/>
      <c r="B5" s="126"/>
      <c r="C5" s="127" t="s">
        <v>504</v>
      </c>
      <c r="D5" s="128">
        <f>(D4-F4)/F4</f>
      </c>
      <c r="E5" s="128">
        <f>(E4-G4)/G4</f>
      </c>
      <c r="F5" s="128">
        <f>(F4-H4)/H4</f>
      </c>
      <c r="G5" s="128">
        <f>(G4-I4)/I4</f>
      </c>
      <c r="H5" s="128"/>
      <c r="I5" s="128">
        <f>(I4-K4)/K4</f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</row>
    <row r="6" ht="18" customHeight="1">
      <c r="A6" s="123"/>
      <c r="B6" s="123"/>
      <c r="C6" s="130" t="s">
        <v>505</v>
      </c>
      <c r="D6" s="131" t="n">
        <v>0.9228</v>
      </c>
      <c r="E6" s="131" t="n">
        <v>0.9353</v>
      </c>
      <c r="F6" s="131" t="n">
        <v>0.9385</v>
      </c>
      <c r="G6" s="131" t="n">
        <v>0.9406</v>
      </c>
      <c r="H6" s="131" t="n">
        <v>0.9413</v>
      </c>
      <c r="I6" s="131" t="n">
        <v>0.9412</v>
      </c>
      <c r="J6" s="125"/>
      <c r="K6" s="131" t="n">
        <v>0.9419</v>
      </c>
      <c r="L6" s="125"/>
      <c r="M6" s="131" t="n">
        <v>0.9403</v>
      </c>
      <c r="N6" s="125"/>
      <c r="O6" s="131" t="n">
        <v>0.9399</v>
      </c>
      <c r="P6" s="125"/>
      <c r="Q6" s="131" t="n">
        <v>0.9378</v>
      </c>
      <c r="R6" s="125"/>
      <c r="S6" s="131" t="n">
        <v>0.9374</v>
      </c>
      <c r="T6" s="125"/>
      <c r="U6" s="131" t="n">
        <v>0.9282</v>
      </c>
      <c r="V6" s="125"/>
      <c r="W6" s="131" t="n">
        <v>0.935</v>
      </c>
    </row>
    <row r="7" ht="18" customHeight="1">
      <c r="A7" s="123"/>
      <c r="B7" s="123"/>
      <c r="C7" s="123" t="s">
        <v>506</v>
      </c>
      <c r="D7" s="131" t="n">
        <v>0.8423</v>
      </c>
      <c r="E7" s="131" t="n">
        <v>0.8515</v>
      </c>
      <c r="F7" s="131" t="n">
        <v>0.8298</v>
      </c>
      <c r="G7" s="131" t="n">
        <v>0.838</v>
      </c>
      <c r="H7" s="131" t="n">
        <v>0.8216</v>
      </c>
      <c r="I7" s="131" t="n">
        <v>0.8408</v>
      </c>
      <c r="J7" s="131" t="n">
        <v>0.8351</v>
      </c>
      <c r="K7" s="131" t="n">
        <v>0.8454</v>
      </c>
      <c r="L7" s="131" t="n">
        <v>0.8405</v>
      </c>
      <c r="M7" s="131" t="n">
        <v>0.8538</v>
      </c>
      <c r="N7" s="131" t="n">
        <v>0.8468</v>
      </c>
      <c r="O7" s="131" t="n">
        <v>0.8657</v>
      </c>
      <c r="P7" s="131" t="n">
        <v>0.8603</v>
      </c>
      <c r="Q7" s="131" t="n">
        <v>0.8531</v>
      </c>
      <c r="R7" s="131" t="n">
        <v>0.8451</v>
      </c>
      <c r="S7" s="131" t="n">
        <v>0.8483</v>
      </c>
      <c r="T7" s="131" t="n">
        <v>0.8335</v>
      </c>
      <c r="U7" s="131" t="n">
        <v>0.858</v>
      </c>
      <c r="V7" s="131" t="n">
        <v>0.8483</v>
      </c>
      <c r="W7" s="131" t="n">
        <v>0.9143</v>
      </c>
    </row>
    <row r="8" ht="18" customHeight="1">
      <c r="A8" s="123"/>
      <c r="B8" s="123"/>
      <c r="C8" s="123" t="s">
        <v>507</v>
      </c>
      <c r="D8" s="131" t="n">
        <v>0.6334</v>
      </c>
      <c r="E8" s="131" t="n">
        <v>0.6369</v>
      </c>
      <c r="F8" s="131" t="n">
        <v>0.5978</v>
      </c>
      <c r="G8" s="131" t="n">
        <v>0.6282</v>
      </c>
      <c r="H8" s="131" t="n">
        <v>0.5963</v>
      </c>
      <c r="I8" s="131" t="n">
        <v>0.6274</v>
      </c>
      <c r="J8" s="125"/>
      <c r="K8" s="131" t="n">
        <v>0.6208</v>
      </c>
      <c r="L8" s="125"/>
      <c r="M8" s="131" t="n">
        <v>0.6209</v>
      </c>
      <c r="N8" s="125"/>
      <c r="O8" s="131" t="n">
        <v>0.6255</v>
      </c>
      <c r="P8" s="125"/>
      <c r="Q8" s="131" t="n">
        <v>0.6342</v>
      </c>
      <c r="R8" s="125"/>
      <c r="S8" s="131" t="n">
        <v>0.6283</v>
      </c>
      <c r="T8" s="125"/>
      <c r="U8" s="131" t="n">
        <v>0.6335</v>
      </c>
      <c r="V8" s="125"/>
      <c r="W8" s="131" t="n">
        <v>0.6996</v>
      </c>
    </row>
    <row r="9" ht="18" customHeight="1">
      <c r="A9" s="123"/>
      <c r="B9" s="45" t="s">
        <v>508</v>
      </c>
      <c r="C9" s="132" t="s">
        <v>509</v>
      </c>
      <c r="D9" s="125" t="n">
        <v>129.34</v>
      </c>
      <c r="E9" s="125" t="n">
        <v>222.75</v>
      </c>
      <c r="F9" s="125" t="n">
        <v>137.63</v>
      </c>
      <c r="G9" s="125" t="n">
        <v>246.84</v>
      </c>
      <c r="H9" s="125" t="n">
        <v>131.47</v>
      </c>
      <c r="I9" s="125" t="n">
        <v>206.3</v>
      </c>
      <c r="J9" s="125" t="n">
        <v>100.74</v>
      </c>
      <c r="K9" s="125" t="n">
        <v>159.39</v>
      </c>
      <c r="L9" s="125" t="n">
        <v>75.98</v>
      </c>
      <c r="M9" s="125" t="n">
        <v>125.95</v>
      </c>
      <c r="N9" s="125" t="n">
        <v>60.6</v>
      </c>
      <c r="O9" s="125" t="n">
        <v>99.91</v>
      </c>
      <c r="P9" s="125" t="n">
        <v>46.5</v>
      </c>
      <c r="Q9" s="125" t="n">
        <v>95.42</v>
      </c>
      <c r="R9" s="125" t="n">
        <v>46.55</v>
      </c>
      <c r="S9" s="125" t="n">
        <v>80.77</v>
      </c>
      <c r="T9" s="125" t="n">
        <v>39.93</v>
      </c>
      <c r="U9" s="125" t="n">
        <v>57.74</v>
      </c>
      <c r="V9" s="125" t="n">
        <v>25.49</v>
      </c>
      <c r="W9" s="125" t="n">
        <v>21.27</v>
      </c>
    </row>
    <row r="10" ht="18" customHeight="1">
      <c r="A10" s="126"/>
      <c r="B10" s="126"/>
      <c r="C10" s="133" t="s">
        <v>510</v>
      </c>
      <c r="D10" s="128">
        <f>(D9-F9)/F9</f>
      </c>
      <c r="E10" s="128">
        <f>(E9-G9)/G9</f>
      </c>
      <c r="F10" s="128">
        <f>(F9-H9)/H9</f>
      </c>
      <c r="G10" s="128">
        <f>(G9-I9)/I9</f>
      </c>
      <c r="H10" s="128">
        <f>(H9-J9)/J9</f>
      </c>
      <c r="I10" s="128">
        <f>(I9-K9)/K9</f>
      </c>
      <c r="J10" s="128">
        <f>(J9-L9)/L9</f>
      </c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</row>
    <row r="11" ht="18" customHeight="1">
      <c r="A11" s="123"/>
      <c r="B11" s="123"/>
      <c r="C11" s="132" t="s">
        <v>511</v>
      </c>
      <c r="D11" s="125" t="n">
        <v>34.16</v>
      </c>
      <c r="E11" s="125" t="n">
        <v>53.21</v>
      </c>
      <c r="F11" s="125" t="n">
        <v>30.84</v>
      </c>
      <c r="G11" s="125" t="n">
        <v>49.68</v>
      </c>
      <c r="H11" s="125" t="n">
        <v>26.17</v>
      </c>
      <c r="I11" s="125" t="n">
        <v>41.75</v>
      </c>
      <c r="J11" s="125"/>
      <c r="K11" s="125" t="n">
        <v>36.3</v>
      </c>
      <c r="L11" s="125"/>
      <c r="M11" s="125" t="n">
        <v>33.13</v>
      </c>
      <c r="N11" s="125"/>
      <c r="O11" s="125" t="n">
        <v>29.83</v>
      </c>
      <c r="P11" s="125"/>
      <c r="Q11" s="125" t="n">
        <v>26.53</v>
      </c>
      <c r="R11" s="125"/>
      <c r="S11" s="125" t="n">
        <v>23.38</v>
      </c>
      <c r="T11" s="125"/>
      <c r="U11" s="125" t="n">
        <v>21.51</v>
      </c>
      <c r="V11" s="125"/>
      <c r="W11" s="125" t="n">
        <v>9.88</v>
      </c>
    </row>
    <row r="12" ht="18" customHeight="1">
      <c r="A12" s="126"/>
      <c r="B12" s="126"/>
      <c r="C12" s="133" t="s">
        <v>512</v>
      </c>
      <c r="D12" s="128">
        <f>(D11-F11)/F11</f>
      </c>
      <c r="E12" s="128">
        <f>(E11-G11)/G11</f>
      </c>
      <c r="F12" s="128">
        <f>(F11-H11)/H11</f>
      </c>
      <c r="G12" s="128">
        <f>(G11-I11)/I11</f>
      </c>
      <c r="H12" s="128"/>
      <c r="I12" s="128">
        <f>(I11-K11)/K11</f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</row>
    <row r="13" ht="18" customHeight="1">
      <c r="A13" s="123"/>
      <c r="B13" s="123"/>
      <c r="C13" s="123" t="s">
        <v>513</v>
      </c>
      <c r="D13" s="131" t="n">
        <v>0.7359</v>
      </c>
      <c r="E13" s="131" t="n">
        <v>0.7611</v>
      </c>
      <c r="F13" s="131" t="n">
        <v>0.7759</v>
      </c>
      <c r="G13" s="131" t="n">
        <v>0.7987</v>
      </c>
      <c r="H13" s="131" t="n">
        <v>0.801</v>
      </c>
      <c r="I13" s="131" t="n">
        <v>0.7976</v>
      </c>
      <c r="J13" s="125"/>
      <c r="K13" s="131" t="n">
        <v>0.7722</v>
      </c>
      <c r="L13" s="125"/>
      <c r="M13" s="131" t="n">
        <v>0.7369</v>
      </c>
      <c r="N13" s="125"/>
      <c r="O13" s="131" t="n">
        <v>0.7014</v>
      </c>
      <c r="P13" s="125"/>
      <c r="Q13" s="131" t="n">
        <v>0.722</v>
      </c>
      <c r="R13" s="125"/>
      <c r="S13" s="131" t="n">
        <v>0.7105</v>
      </c>
      <c r="T13" s="125"/>
      <c r="U13" s="131" t="n">
        <v>0.6275</v>
      </c>
      <c r="V13" s="125"/>
      <c r="W13" s="131" t="n">
        <v>0.5355</v>
      </c>
    </row>
    <row r="14" ht="18" customHeight="1">
      <c r="A14" s="123"/>
      <c r="B14" s="123"/>
      <c r="C14" s="123" t="s">
        <v>514</v>
      </c>
      <c r="D14" s="134" t="n">
        <v>0.1402</v>
      </c>
      <c r="E14" s="134" t="n">
        <v>0.1295</v>
      </c>
      <c r="F14" s="134" t="n">
        <v>0.1511</v>
      </c>
      <c r="G14" s="134" t="n">
        <v>0.1417</v>
      </c>
      <c r="H14" s="134" t="n">
        <v>0.1575</v>
      </c>
      <c r="I14" s="134" t="n">
        <v>0.137</v>
      </c>
      <c r="J14" s="131" t="n">
        <v>0.1419</v>
      </c>
      <c r="K14" s="131" t="n">
        <v>0.125</v>
      </c>
      <c r="L14" s="131" t="n">
        <v>0.1278</v>
      </c>
      <c r="M14" s="131" t="n">
        <v>0.1151</v>
      </c>
      <c r="N14" s="131" t="n">
        <v>0.1195</v>
      </c>
      <c r="O14" s="131" t="n">
        <v>0.102</v>
      </c>
      <c r="P14" s="131" t="n">
        <v>0.1019</v>
      </c>
      <c r="Q14" s="131" t="n">
        <v>0.1074</v>
      </c>
      <c r="R14" s="131" t="n">
        <v>0.1131</v>
      </c>
      <c r="S14" s="131" t="n">
        <v>0.1046</v>
      </c>
      <c r="T14" s="131" t="n">
        <v>0.1133</v>
      </c>
      <c r="U14" s="131" t="n">
        <v>0.0946</v>
      </c>
      <c r="V14" s="131" t="n">
        <v>0.1</v>
      </c>
      <c r="W14" s="131" t="n">
        <v>0.053</v>
      </c>
    </row>
    <row r="15" ht="18" customHeight="1">
      <c r="A15" s="123"/>
      <c r="B15" s="123"/>
      <c r="C15" s="123" t="s">
        <v>515</v>
      </c>
      <c r="D15" s="134" t="n">
        <v>0.3606</v>
      </c>
      <c r="E15" s="134" t="n">
        <v>0.3573</v>
      </c>
      <c r="F15" s="134" t="n">
        <v>0.3965</v>
      </c>
      <c r="G15" s="134" t="n">
        <v>0.3603</v>
      </c>
      <c r="H15" s="134" t="n">
        <v>0.3876</v>
      </c>
      <c r="I15" s="134" t="n">
        <v>0.3518</v>
      </c>
      <c r="J15" s="125"/>
      <c r="K15" s="131" t="n">
        <v>0.3597</v>
      </c>
      <c r="L15" s="125"/>
      <c r="M15" s="131" t="n">
        <v>0.3688</v>
      </c>
      <c r="N15" s="125"/>
      <c r="O15" s="131" t="n">
        <v>0.3658</v>
      </c>
      <c r="P15" s="125"/>
      <c r="Q15" s="131" t="n">
        <v>0.357</v>
      </c>
      <c r="R15" s="125"/>
      <c r="S15" s="131" t="n">
        <v>0.3585</v>
      </c>
      <c r="T15" s="125"/>
      <c r="U15" s="131" t="n">
        <v>0.3621</v>
      </c>
      <c r="V15" s="125"/>
      <c r="W15" s="131" t="n">
        <v>0.2897</v>
      </c>
    </row>
    <row r="16" ht="18" customHeight="1">
      <c r="A16" s="123" t="s">
        <v>516</v>
      </c>
      <c r="B16" s="123" t="s">
        <v>517</v>
      </c>
      <c r="C16" s="135" t="s">
        <v>518</v>
      </c>
      <c r="D16" s="125" t="n">
        <v>896.66</v>
      </c>
      <c r="E16" s="125" t="n">
        <v>1639.24</v>
      </c>
      <c r="F16" s="125" t="n">
        <v>864.9</v>
      </c>
      <c r="G16" s="125" t="n">
        <v>1654.23</v>
      </c>
      <c r="H16" s="125" t="n">
        <v>797.18</v>
      </c>
      <c r="I16" s="125" t="n">
        <v>1428.69</v>
      </c>
      <c r="J16" s="125" t="n">
        <v>673.11</v>
      </c>
      <c r="K16" s="125" t="n">
        <v>1195.33</v>
      </c>
      <c r="L16" s="125" t="n">
        <v>554.97</v>
      </c>
      <c r="M16" s="125" t="n">
        <v>1034.41</v>
      </c>
      <c r="N16" s="125" t="n">
        <v>478.1</v>
      </c>
      <c r="O16" s="125" t="n">
        <v>923.9</v>
      </c>
      <c r="P16" s="125" t="n">
        <v>428.1</v>
      </c>
      <c r="Q16" s="125" t="n">
        <v>824.24</v>
      </c>
      <c r="R16" s="125" t="n">
        <v>383.68</v>
      </c>
      <c r="S16" s="125" t="n">
        <v>706.72</v>
      </c>
      <c r="T16" s="125" t="n">
        <v>323.45</v>
      </c>
      <c r="U16" s="125" t="n">
        <v>558.98</v>
      </c>
      <c r="V16" s="125" t="n">
        <v>233.34</v>
      </c>
      <c r="W16" s="125" t="n">
        <v>367.82</v>
      </c>
    </row>
    <row r="17" ht="18" customHeight="1">
      <c r="A17" s="123"/>
      <c r="B17" s="123"/>
      <c r="C17" s="123" t="s">
        <v>519</v>
      </c>
      <c r="D17" s="125" t="n">
        <v>93.88</v>
      </c>
      <c r="E17" s="125" t="n">
        <v>144.03</v>
      </c>
      <c r="F17" s="125" t="n">
        <v>75.44</v>
      </c>
      <c r="G17" s="125" t="n">
        <v>132.27</v>
      </c>
      <c r="H17" s="125" t="n">
        <v>65.87</v>
      </c>
      <c r="I17" s="125" t="n">
        <v>112.8</v>
      </c>
      <c r="J17" s="125"/>
      <c r="K17" s="125" t="n">
        <v>95.59</v>
      </c>
      <c r="L17" s="125"/>
      <c r="M17" s="125" t="n">
        <v>86.49</v>
      </c>
      <c r="N17" s="125"/>
      <c r="O17" s="125" t="n">
        <v>78.75</v>
      </c>
      <c r="P17" s="125"/>
      <c r="Q17" s="125" t="n">
        <v>71.26</v>
      </c>
      <c r="R17" s="125"/>
      <c r="S17" s="125" t="n">
        <v>61.68</v>
      </c>
      <c r="T17" s="125"/>
      <c r="U17" s="125" t="n">
        <v>56.45</v>
      </c>
      <c r="V17" s="125"/>
      <c r="W17" s="125" t="n">
        <v>31.8</v>
      </c>
    </row>
    <row r="18" ht="18" customHeight="1">
      <c r="A18" s="123"/>
      <c r="B18" s="123"/>
      <c r="C18" s="123" t="s">
        <v>520</v>
      </c>
      <c r="D18" s="131" t="n">
        <v>0.8953</v>
      </c>
      <c r="E18" s="131" t="n">
        <v>0.9121</v>
      </c>
      <c r="F18" s="131" t="n">
        <v>0.9128</v>
      </c>
      <c r="G18" s="131" t="n">
        <v>0.92</v>
      </c>
      <c r="H18" s="131" t="n">
        <v>0.9174</v>
      </c>
      <c r="I18" s="131" t="n">
        <v>0.921</v>
      </c>
      <c r="J18" s="125"/>
      <c r="K18" s="131" t="n">
        <v>0.92</v>
      </c>
      <c r="L18" s="125"/>
      <c r="M18" s="131" t="n">
        <v>0.9164</v>
      </c>
      <c r="N18" s="125"/>
      <c r="O18" s="131" t="n">
        <v>0.9148</v>
      </c>
      <c r="P18" s="125"/>
      <c r="Q18" s="131" t="n">
        <v>0.9135</v>
      </c>
      <c r="R18" s="125"/>
      <c r="S18" s="131" t="n">
        <v>0.9127</v>
      </c>
      <c r="T18" s="125"/>
      <c r="U18" s="131" t="n">
        <v>0.899</v>
      </c>
      <c r="V18" s="125"/>
      <c r="W18" s="131" t="n">
        <v>0.9135</v>
      </c>
    </row>
    <row r="19" ht="18" customHeight="1">
      <c r="A19" s="123"/>
      <c r="B19" s="123"/>
      <c r="C19" s="123" t="s">
        <v>521</v>
      </c>
      <c r="D19" s="131" t="n">
        <v>0.9717</v>
      </c>
      <c r="E19" s="131" t="n">
        <v>0.9527</v>
      </c>
      <c r="F19" s="131" t="n">
        <v>0.9495</v>
      </c>
      <c r="G19" s="131" t="n">
        <v>0.9499</v>
      </c>
      <c r="H19" s="131" t="n">
        <v>0.9553</v>
      </c>
      <c r="I19" s="131" t="n">
        <v>0.9489</v>
      </c>
      <c r="J19" s="131" t="n">
        <v>0.9482</v>
      </c>
      <c r="K19" s="131" t="n">
        <v>0.9371</v>
      </c>
      <c r="L19" s="131" t="n">
        <v>0.9336</v>
      </c>
      <c r="M19" s="131" t="n">
        <v>0.945</v>
      </c>
      <c r="N19" s="131" t="n">
        <v>0.9426</v>
      </c>
      <c r="O19" s="131" t="n">
        <v>0.9428</v>
      </c>
      <c r="P19" s="131" t="n">
        <v>0.9381</v>
      </c>
      <c r="Q19" s="131" t="n">
        <v>0.9276</v>
      </c>
      <c r="R19" s="131" t="n">
        <v>0.9319</v>
      </c>
      <c r="S19" s="131" t="n">
        <v>0.9154</v>
      </c>
      <c r="T19" s="131" t="n">
        <v>0.9176</v>
      </c>
      <c r="U19" s="131" t="n">
        <v>0.9154</v>
      </c>
      <c r="V19" s="131" t="n">
        <v>0.9153</v>
      </c>
      <c r="W19" s="131" t="n">
        <v>0.916</v>
      </c>
    </row>
    <row r="20" ht="18" customHeight="1">
      <c r="A20" s="123"/>
      <c r="B20" s="123"/>
      <c r="C20" s="123" t="s">
        <v>522</v>
      </c>
      <c r="D20" s="131" t="n">
        <v>0.991</v>
      </c>
      <c r="E20" s="131" t="n">
        <v>0.9671</v>
      </c>
      <c r="F20" s="131" t="n">
        <v>0.97</v>
      </c>
      <c r="G20" s="131" t="n">
        <v>0.9592</v>
      </c>
      <c r="H20" s="131" t="n">
        <v>0.9757</v>
      </c>
      <c r="I20" s="131" t="n">
        <v>0.9505</v>
      </c>
      <c r="J20" s="125"/>
      <c r="K20" s="131" t="n">
        <v>0.947</v>
      </c>
      <c r="L20" s="125"/>
      <c r="M20" s="131" t="n">
        <v>0.9628</v>
      </c>
      <c r="N20" s="125"/>
      <c r="O20" s="131" t="n">
        <v>0.9658</v>
      </c>
      <c r="P20" s="125"/>
      <c r="Q20" s="131" t="n">
        <v>0.9591</v>
      </c>
      <c r="R20" s="125"/>
      <c r="S20" s="131" t="n">
        <v>0.9456</v>
      </c>
      <c r="T20" s="125"/>
      <c r="U20" s="131" t="n">
        <v>0.9502</v>
      </c>
      <c r="V20" s="125"/>
      <c r="W20" s="131" t="n">
        <v>0.9325</v>
      </c>
    </row>
    <row r="21" ht="18" customHeight="1">
      <c r="A21" s="123"/>
      <c r="B21" s="123" t="s">
        <v>523</v>
      </c>
      <c r="C21" s="136" t="s">
        <v>524</v>
      </c>
      <c r="D21" s="125" t="n">
        <v>10.37</v>
      </c>
      <c r="E21" s="125" t="n">
        <v>48.5</v>
      </c>
      <c r="F21" s="125" t="n">
        <v>28.99</v>
      </c>
      <c r="G21" s="125" t="n">
        <v>51.89</v>
      </c>
      <c r="H21" s="125" t="n">
        <v>22.13</v>
      </c>
      <c r="I21" s="125" t="n">
        <v>43.5</v>
      </c>
      <c r="J21" s="125" t="n">
        <v>20.42</v>
      </c>
      <c r="K21" s="125" t="n">
        <v>42.4</v>
      </c>
      <c r="L21" s="125" t="n">
        <v>20.66</v>
      </c>
      <c r="M21" s="125" t="n">
        <v>26.18</v>
      </c>
      <c r="N21" s="125" t="n">
        <v>12</v>
      </c>
      <c r="O21" s="125" t="n">
        <v>24.32</v>
      </c>
      <c r="P21" s="125" t="n">
        <v>11.01</v>
      </c>
      <c r="Q21" s="125" t="n">
        <v>29.2</v>
      </c>
      <c r="R21" s="125" t="n">
        <v>10.81</v>
      </c>
      <c r="S21" s="125" t="n">
        <v>28.93</v>
      </c>
      <c r="T21" s="125" t="n">
        <v>10.31</v>
      </c>
      <c r="U21" s="125" t="n">
        <v>22.7</v>
      </c>
      <c r="V21" s="125" t="n">
        <v>8.42</v>
      </c>
      <c r="W21" s="125" t="n">
        <v>20.59</v>
      </c>
    </row>
    <row r="22" ht="18" customHeight="1">
      <c r="A22" s="123"/>
      <c r="B22" s="123"/>
      <c r="C22" s="123" t="s">
        <v>525</v>
      </c>
      <c r="D22" s="125" t="n">
        <v>0.85</v>
      </c>
      <c r="E22" s="125" t="n">
        <v>4.03</v>
      </c>
      <c r="F22" s="125" t="n">
        <v>2.33</v>
      </c>
      <c r="G22" s="125" t="n">
        <v>4.03</v>
      </c>
      <c r="H22" s="125" t="n">
        <v>1.64</v>
      </c>
      <c r="I22" s="125" t="n">
        <v>3.4</v>
      </c>
      <c r="J22" s="125"/>
      <c r="K22" s="125" t="n">
        <v>3.37</v>
      </c>
      <c r="L22" s="125"/>
      <c r="M22" s="125" t="n">
        <v>2.42</v>
      </c>
      <c r="N22" s="125"/>
      <c r="O22" s="125" t="n">
        <v>2.08</v>
      </c>
      <c r="P22" s="125"/>
      <c r="Q22" s="125" t="n">
        <v>2.39</v>
      </c>
      <c r="R22" s="125"/>
      <c r="S22" s="125" t="n">
        <v>2.69</v>
      </c>
      <c r="T22" s="125"/>
      <c r="U22" s="125" t="n">
        <v>2.7</v>
      </c>
      <c r="V22" s="125"/>
      <c r="W22" s="125" t="n">
        <v>1.93</v>
      </c>
    </row>
    <row r="23" ht="18" customHeight="1">
      <c r="A23" s="123"/>
      <c r="B23" s="123"/>
      <c r="C23" s="123" t="s">
        <v>526</v>
      </c>
      <c r="D23" s="131" t="n">
        <v>0.9177</v>
      </c>
      <c r="E23" s="131" t="n">
        <v>0.9169</v>
      </c>
      <c r="F23" s="131" t="n">
        <v>0.9196</v>
      </c>
      <c r="G23" s="131" t="n">
        <v>0.9223</v>
      </c>
      <c r="H23" s="131" t="n">
        <v>0.926</v>
      </c>
      <c r="I23" s="131" t="n">
        <v>0.9218</v>
      </c>
      <c r="J23" s="125"/>
      <c r="K23" s="131" t="n">
        <v>0.9204</v>
      </c>
      <c r="L23" s="125"/>
      <c r="M23" s="131" t="n">
        <v>0.9077</v>
      </c>
      <c r="N23" s="125"/>
      <c r="O23" s="131" t="n">
        <v>0.9143</v>
      </c>
      <c r="P23" s="125"/>
      <c r="Q23" s="131" t="n">
        <v>0.9183</v>
      </c>
      <c r="R23" s="125"/>
      <c r="S23" s="131" t="n">
        <v>0.9071</v>
      </c>
      <c r="T23" s="125"/>
      <c r="U23" s="131" t="n">
        <v>0.8811</v>
      </c>
      <c r="V23" s="125"/>
      <c r="W23" s="131" t="n">
        <v>0.906</v>
      </c>
    </row>
    <row r="24" ht="18" customHeight="1">
      <c r="A24" s="123"/>
      <c r="B24" s="123"/>
      <c r="C24" s="123" t="s">
        <v>527</v>
      </c>
      <c r="D24" s="131" t="n">
        <v>0.0112</v>
      </c>
      <c r="E24" s="131" t="n">
        <v>0.0282</v>
      </c>
      <c r="F24" s="131" t="n">
        <v>0.0318</v>
      </c>
      <c r="G24" s="131" t="n">
        <v>0.0298</v>
      </c>
      <c r="H24" s="131" t="n">
        <v>0.0265</v>
      </c>
      <c r="I24" s="131" t="n">
        <v>0.0289</v>
      </c>
      <c r="J24" s="131" t="n">
        <v>0.0288</v>
      </c>
      <c r="K24" s="131" t="n">
        <v>0.0332</v>
      </c>
      <c r="L24" s="131" t="n">
        <v>0.0348</v>
      </c>
      <c r="M24" s="131" t="n">
        <v>0.0239</v>
      </c>
      <c r="N24" s="131" t="n">
        <v>0.0237</v>
      </c>
      <c r="O24" s="131" t="n">
        <v>0.0248</v>
      </c>
      <c r="P24" s="131" t="n">
        <v>0.0241</v>
      </c>
      <c r="Q24" s="131" t="n">
        <v>0.0329</v>
      </c>
      <c r="R24" s="131" t="n">
        <v>0.0263</v>
      </c>
      <c r="S24" s="131" t="n">
        <v>0.0375</v>
      </c>
      <c r="T24" s="131" t="n">
        <v>0.0293</v>
      </c>
      <c r="U24" s="131" t="n">
        <v>0.0372</v>
      </c>
      <c r="V24" s="131" t="n">
        <v>0.033</v>
      </c>
      <c r="W24" s="131" t="n">
        <v>0.0513</v>
      </c>
    </row>
    <row r="25" ht="18" customHeight="1">
      <c r="A25" s="123"/>
      <c r="B25" s="123"/>
      <c r="C25" s="123" t="s">
        <v>528</v>
      </c>
      <c r="D25" s="131" t="n">
        <v>0.009</v>
      </c>
      <c r="E25" s="131" t="n">
        <v>0.0271</v>
      </c>
      <c r="F25" s="131" t="n">
        <v>0.03</v>
      </c>
      <c r="G25" s="131" t="n">
        <v>0.0292</v>
      </c>
      <c r="H25" s="131" t="n">
        <v>0.0243</v>
      </c>
      <c r="I25" s="131" t="n">
        <v>0.0286</v>
      </c>
      <c r="J25" s="125"/>
      <c r="K25" s="131" t="n">
        <v>0.0334</v>
      </c>
      <c r="L25" s="125"/>
      <c r="M25" s="131" t="n">
        <v>0.0269</v>
      </c>
      <c r="N25" s="125"/>
      <c r="O25" s="131" t="n">
        <v>0.0256</v>
      </c>
      <c r="P25" s="125"/>
      <c r="Q25" s="131" t="n">
        <v>0.0321</v>
      </c>
      <c r="R25" s="125"/>
      <c r="S25" s="131" t="n">
        <v>0.0412</v>
      </c>
      <c r="T25" s="125"/>
      <c r="U25" s="131" t="n">
        <v>0.0454</v>
      </c>
      <c r="V25" s="125"/>
      <c r="W25" s="131" t="n">
        <v>0.0567</v>
      </c>
    </row>
    <row r="26" ht="18" customHeight="1">
      <c r="A26" s="137"/>
      <c r="B26" s="137"/>
      <c r="C26" s="137"/>
    </row>
    <row r="27" ht="18" customHeight="1">
      <c r="A27" s="137"/>
      <c r="B27" s="137"/>
      <c r="C27" s="137"/>
    </row>
    <row r="28" ht="18" customHeight="1">
      <c r="A28" s="137"/>
      <c r="B28" s="137"/>
      <c r="C28" s="137"/>
      <c r="D28" s="47" t="n">
        <f>E13-D13</f>
        <v>0.0252</v>
      </c>
    </row>
    <row r="29" ht="18" customHeight="1">
      <c r="A29" s="137"/>
      <c r="B29" s="137"/>
      <c r="C29" s="137"/>
    </row>
    <row r="30" ht="18" customHeight="1">
      <c r="A30" s="137"/>
      <c r="B30" s="137"/>
      <c r="C30" s="137"/>
    </row>
    <row r="31" ht="18" customHeight="1">
      <c r="A31" s="137"/>
      <c r="B31" s="137"/>
      <c r="C31" s="137"/>
    </row>
    <row r="32" ht="18" customHeight="1">
      <c r="A32" s="137"/>
      <c r="B32" s="137"/>
      <c r="C32" s="137"/>
    </row>
    <row r="33" ht="18" customHeight="1">
      <c r="A33" s="137"/>
      <c r="B33" s="137"/>
      <c r="C33" s="137"/>
    </row>
    <row r="34" ht="18" customHeight="1">
      <c r="A34" s="137"/>
      <c r="B34" s="137"/>
      <c r="C34" s="137"/>
    </row>
    <row r="35" ht="18" customHeight="1">
      <c r="A35" s="137"/>
      <c r="B35" s="137"/>
      <c r="C35" s="137"/>
    </row>
    <row r="36" ht="18" customHeight="1">
      <c r="A36" s="137"/>
      <c r="B36" s="137"/>
      <c r="C36" s="137"/>
    </row>
    <row r="37" ht="18" customHeight="1">
      <c r="A37" s="137"/>
      <c r="B37" s="137"/>
      <c r="C37" s="137"/>
    </row>
    <row r="38" ht="18" customHeight="1">
      <c r="A38" s="137"/>
      <c r="B38" s="137"/>
      <c r="C38" s="137"/>
    </row>
    <row r="39" ht="18" customHeight="1">
      <c r="A39" s="137"/>
      <c r="B39" s="137"/>
      <c r="C39" s="137"/>
    </row>
    <row r="40" ht="18" customHeight="1">
      <c r="A40" s="137"/>
      <c r="B40" s="137"/>
      <c r="C40" s="137"/>
    </row>
    <row r="41" ht="18" customHeight="1">
      <c r="A41" s="137"/>
      <c r="B41" s="137"/>
      <c r="C41" s="137"/>
    </row>
    <row r="42" ht="18" customHeight="1">
      <c r="A42" s="137"/>
      <c r="B42" s="137"/>
      <c r="C42" s="137"/>
    </row>
    <row r="43" ht="18" customHeight="1">
      <c r="A43" s="137"/>
      <c r="B43" s="137"/>
      <c r="C43" s="137"/>
    </row>
    <row r="44" ht="18" customHeight="1">
      <c r="A44" s="137"/>
      <c r="B44" s="137"/>
      <c r="C44" s="137"/>
    </row>
    <row r="45" ht="18" customHeight="1">
      <c r="A45" s="137"/>
      <c r="B45" s="137"/>
      <c r="C45" s="137"/>
    </row>
    <row r="46" ht="18" customHeight="1">
      <c r="A46" s="137"/>
      <c r="B46" s="137"/>
      <c r="C46" s="137"/>
    </row>
    <row r="47" ht="18" customHeight="1">
      <c r="A47" s="137"/>
      <c r="B47" s="137"/>
      <c r="C47" s="137"/>
    </row>
    <row r="48" ht="18" customHeight="1">
      <c r="A48" s="137"/>
      <c r="B48" s="137"/>
      <c r="C48" s="137"/>
    </row>
    <row r="49" ht="18" customHeight="1">
      <c r="A49" s="137"/>
      <c r="B49" s="137"/>
      <c r="C49" s="137"/>
    </row>
    <row r="50" ht="18" customHeight="1">
      <c r="A50" s="137"/>
      <c r="B50" s="137"/>
      <c r="C50" s="137"/>
    </row>
    <row r="51" ht="18" customHeight="1">
      <c r="A51" s="137"/>
      <c r="B51" s="137"/>
      <c r="C51" s="137"/>
    </row>
    <row r="52" ht="18" customHeight="1">
      <c r="A52" s="137"/>
      <c r="B52" s="137"/>
      <c r="C52" s="137"/>
    </row>
    <row r="53" ht="18" customHeight="1">
      <c r="A53" s="137"/>
      <c r="B53" s="137"/>
      <c r="C53" s="137"/>
    </row>
    <row r="54" ht="18" customHeight="1">
      <c r="A54" s="137"/>
      <c r="B54" s="137"/>
      <c r="C54" s="137"/>
    </row>
    <row r="55" ht="18" customHeight="1">
      <c r="A55" s="137"/>
      <c r="B55" s="137"/>
      <c r="C55" s="137"/>
    </row>
    <row r="56" ht="18" customHeight="1">
      <c r="A56" s="137"/>
      <c r="B56" s="137"/>
      <c r="C56" s="137"/>
    </row>
    <row r="57" ht="18" customHeight="1">
      <c r="A57" s="137"/>
      <c r="B57" s="137"/>
      <c r="C57" s="137"/>
    </row>
    <row r="58" ht="18" customHeight="1">
      <c r="A58" s="137"/>
      <c r="B58" s="137"/>
      <c r="C58" s="137"/>
    </row>
    <row r="59" ht="18" customHeight="1">
      <c r="A59" s="137"/>
      <c r="B59" s="137"/>
      <c r="C59" s="137"/>
    </row>
    <row r="60" ht="18" customHeight="1">
      <c r="A60" s="137"/>
      <c r="B60" s="137"/>
      <c r="C60" s="137"/>
    </row>
    <row r="61" ht="18" customHeight="1">
      <c r="A61" s="137"/>
      <c r="B61" s="137"/>
      <c r="C61" s="137"/>
    </row>
    <row r="62" ht="18" customHeight="1">
      <c r="A62" s="137"/>
      <c r="B62" s="137"/>
      <c r="C62" s="137"/>
    </row>
    <row r="63" ht="18" customHeight="1">
      <c r="A63" s="137"/>
      <c r="B63" s="137"/>
      <c r="C63" s="137"/>
    </row>
    <row r="64" ht="18" customHeight="1">
      <c r="A64" s="137"/>
      <c r="B64" s="137"/>
      <c r="C64" s="137"/>
    </row>
    <row r="65" ht="18" customHeight="1">
      <c r="A65" s="137"/>
      <c r="B65" s="137"/>
      <c r="C65" s="137"/>
    </row>
    <row r="66" ht="18" customHeight="1">
      <c r="A66" s="137"/>
      <c r="B66" s="137"/>
      <c r="C66" s="137"/>
    </row>
    <row r="67" ht="18" customHeight="1">
      <c r="A67" s="137"/>
      <c r="B67" s="137"/>
      <c r="C67" s="137"/>
    </row>
    <row r="68" ht="18" customHeight="1">
      <c r="A68" s="137"/>
      <c r="B68" s="137"/>
      <c r="C68" s="137"/>
    </row>
    <row r="69" ht="18" customHeight="1">
      <c r="A69" s="137"/>
      <c r="B69" s="137"/>
      <c r="C69" s="137"/>
    </row>
    <row r="70" ht="18" customHeight="1">
      <c r="A70" s="137"/>
      <c r="B70" s="137"/>
      <c r="C70" s="137"/>
    </row>
    <row r="71" ht="18" customHeight="1">
      <c r="A71" s="137"/>
      <c r="B71" s="137"/>
      <c r="C71" s="137"/>
    </row>
    <row r="72" ht="18" customHeight="1">
      <c r="A72" s="137"/>
      <c r="B72" s="137"/>
      <c r="C72" s="137"/>
    </row>
    <row r="73" ht="18" customHeight="1">
      <c r="A73" s="137"/>
      <c r="B73" s="137"/>
      <c r="C73" s="137"/>
    </row>
    <row r="74" ht="18" customHeight="1">
      <c r="A74" s="137"/>
      <c r="B74" s="137"/>
      <c r="C74" s="137"/>
    </row>
    <row r="75" ht="18" customHeight="1">
      <c r="A75" s="137"/>
      <c r="B75" s="137"/>
      <c r="C75" s="137"/>
    </row>
    <row r="76" ht="18" customHeight="1">
      <c r="A76" s="137"/>
      <c r="B76" s="137"/>
      <c r="C76" s="137"/>
    </row>
    <row r="77" ht="18" customHeight="1">
      <c r="A77" s="137"/>
      <c r="B77" s="137"/>
      <c r="C77" s="137"/>
    </row>
    <row r="78" ht="18" customHeight="1">
      <c r="A78" s="137"/>
      <c r="B78" s="137"/>
      <c r="C78" s="137"/>
    </row>
    <row r="79" ht="18" customHeight="1">
      <c r="A79" s="137"/>
      <c r="B79" s="137"/>
      <c r="C79" s="137"/>
    </row>
    <row r="80" ht="18" customHeight="1">
      <c r="A80" s="137"/>
      <c r="B80" s="137"/>
      <c r="C80" s="137"/>
    </row>
    <row r="81" ht="18" customHeight="1">
      <c r="A81" s="137"/>
      <c r="B81" s="137"/>
      <c r="C81" s="137"/>
    </row>
    <row r="82" ht="18" customHeight="1">
      <c r="A82" s="137"/>
      <c r="B82" s="137"/>
      <c r="C82" s="137"/>
    </row>
    <row r="83" ht="18" customHeight="1">
      <c r="A83" s="137"/>
      <c r="B83" s="137"/>
      <c r="C83" s="137"/>
    </row>
    <row r="84" ht="18" customHeight="1">
      <c r="A84" s="137"/>
      <c r="B84" s="137"/>
      <c r="C84" s="137"/>
    </row>
    <row r="85" ht="18" customHeight="1">
      <c r="A85" s="137"/>
      <c r="B85" s="137"/>
      <c r="C85" s="137"/>
    </row>
    <row r="86" ht="18" customHeight="1">
      <c r="A86" s="137"/>
      <c r="B86" s="137"/>
      <c r="C86" s="137"/>
    </row>
    <row r="87" ht="18" customHeight="1">
      <c r="A87" s="137"/>
      <c r="B87" s="137"/>
      <c r="C87" s="137"/>
    </row>
    <row r="88" ht="18" customHeight="1">
      <c r="A88" s="137"/>
      <c r="B88" s="137"/>
      <c r="C88" s="137"/>
    </row>
    <row r="89" ht="18" customHeight="1">
      <c r="A89" s="137"/>
      <c r="B89" s="137"/>
      <c r="C89" s="137"/>
    </row>
    <row r="90" ht="18" customHeight="1">
      <c r="A90" s="137"/>
      <c r="B90" s="137"/>
      <c r="C90" s="137"/>
    </row>
    <row r="91" ht="18" customHeight="1">
      <c r="A91" s="137"/>
      <c r="B91" s="137"/>
      <c r="C91" s="137"/>
    </row>
    <row r="92" ht="18" customHeight="1">
      <c r="A92" s="137"/>
      <c r="B92" s="137"/>
      <c r="C92" s="137"/>
    </row>
    <row r="93" ht="18" customHeight="1">
      <c r="A93" s="137"/>
      <c r="B93" s="137"/>
      <c r="C93" s="137"/>
    </row>
    <row r="94" ht="18" customHeight="1">
      <c r="A94" s="137"/>
      <c r="B94" s="137"/>
      <c r="C94" s="137"/>
    </row>
    <row r="95" ht="18" customHeight="1">
      <c r="A95" s="137"/>
      <c r="B95" s="137"/>
      <c r="C95" s="137"/>
    </row>
    <row r="96" ht="18" customHeight="1">
      <c r="A96" s="137"/>
      <c r="B96" s="137"/>
      <c r="C96" s="137"/>
    </row>
    <row r="97" ht="18" customHeight="1">
      <c r="A97" s="137"/>
      <c r="B97" s="137"/>
      <c r="C97" s="137"/>
    </row>
    <row r="98" ht="18" customHeight="1">
      <c r="A98" s="137"/>
      <c r="B98" s="137"/>
      <c r="C98" s="137"/>
    </row>
    <row r="99" ht="18" customHeight="1">
      <c r="A99" s="137"/>
      <c r="B99" s="137"/>
      <c r="C99" s="137"/>
    </row>
    <row r="100" ht="18" customHeight="1">
      <c r="A100" s="137"/>
      <c r="B100" s="137"/>
      <c r="C100" s="137"/>
    </row>
    <row r="101" ht="18" customHeight="1">
      <c r="A101" s="137"/>
      <c r="B101" s="137"/>
      <c r="C101" s="137"/>
    </row>
    <row r="102" ht="18" customHeight="1">
      <c r="A102" s="137"/>
      <c r="B102" s="137"/>
      <c r="C102" s="137"/>
    </row>
    <row r="103" ht="18" customHeight="1">
      <c r="A103" s="137"/>
      <c r="B103" s="137"/>
      <c r="C103" s="137"/>
    </row>
    <row r="104" ht="18" customHeight="1">
      <c r="A104" s="137"/>
      <c r="B104" s="137"/>
      <c r="C104" s="137"/>
    </row>
    <row r="105" ht="18" customHeight="1">
      <c r="A105" s="137"/>
      <c r="B105" s="137"/>
      <c r="C105" s="137"/>
    </row>
    <row r="106" ht="18" customHeight="1">
      <c r="A106" s="137"/>
      <c r="B106" s="137"/>
      <c r="C106" s="137"/>
    </row>
    <row r="107" ht="18" customHeight="1">
      <c r="A107" s="137"/>
      <c r="B107" s="137"/>
      <c r="C107" s="137"/>
    </row>
    <row r="108" ht="18" customHeight="1">
      <c r="A108" s="137"/>
      <c r="B108" s="137"/>
      <c r="C108" s="137"/>
    </row>
    <row r="109" ht="18" customHeight="1">
      <c r="A109" s="137"/>
      <c r="B109" s="137"/>
      <c r="C109" s="137"/>
    </row>
    <row r="110" ht="18" customHeight="1">
      <c r="A110" s="137"/>
      <c r="B110" s="137"/>
      <c r="C110" s="137"/>
    </row>
    <row r="111" ht="18" customHeight="1">
      <c r="A111" s="137"/>
      <c r="B111" s="137"/>
      <c r="C111" s="137"/>
    </row>
    <row r="112" ht="18" customHeight="1">
      <c r="A112" s="137"/>
      <c r="B112" s="137"/>
      <c r="C112" s="137"/>
    </row>
    <row r="113" ht="18" customHeight="1">
      <c r="A113" s="137"/>
      <c r="B113" s="137"/>
      <c r="C113" s="137"/>
    </row>
    <row r="114" ht="18" customHeight="1">
      <c r="A114" s="137"/>
      <c r="B114" s="137"/>
      <c r="C114" s="137"/>
    </row>
    <row r="115" ht="18" customHeight="1">
      <c r="A115" s="137"/>
      <c r="B115" s="137"/>
      <c r="C115" s="137"/>
    </row>
    <row r="116" ht="18" customHeight="1">
      <c r="A116" s="137"/>
      <c r="B116" s="137"/>
      <c r="C116" s="137"/>
    </row>
    <row r="117" ht="18" customHeight="1">
      <c r="A117" s="137"/>
      <c r="B117" s="137"/>
      <c r="C117" s="137"/>
    </row>
    <row r="118" ht="18" customHeight="1">
      <c r="A118" s="137"/>
      <c r="B118" s="137"/>
      <c r="C118" s="137"/>
    </row>
    <row r="119" ht="18" customHeight="1">
      <c r="A119" s="137"/>
      <c r="B119" s="137"/>
      <c r="C119" s="137"/>
    </row>
    <row r="120" ht="18" customHeight="1">
      <c r="A120" s="137"/>
      <c r="B120" s="137"/>
      <c r="C120" s="137"/>
    </row>
    <row r="121" ht="18" customHeight="1">
      <c r="A121" s="137"/>
      <c r="B121" s="137"/>
      <c r="C121" s="137"/>
    </row>
    <row r="122" ht="18" customHeight="1">
      <c r="A122" s="137"/>
      <c r="B122" s="137"/>
      <c r="C122" s="137"/>
    </row>
    <row r="123" ht="18" customHeight="1">
      <c r="A123" s="137"/>
      <c r="B123" s="137"/>
      <c r="C123" s="137"/>
    </row>
    <row r="124" ht="18" customHeight="1">
      <c r="A124" s="137"/>
      <c r="B124" s="137"/>
      <c r="C124" s="137"/>
    </row>
    <row r="125" ht="18" customHeight="1">
      <c r="A125" s="137"/>
      <c r="B125" s="137"/>
      <c r="C125" s="137"/>
    </row>
    <row r="126" ht="18" customHeight="1">
      <c r="A126" s="137"/>
      <c r="B126" s="137"/>
      <c r="C126" s="137"/>
    </row>
    <row r="127" ht="18" customHeight="1">
      <c r="A127" s="137"/>
      <c r="B127" s="137"/>
      <c r="C127" s="137"/>
    </row>
    <row r="128" ht="18" customHeight="1">
      <c r="A128" s="137"/>
      <c r="B128" s="137"/>
      <c r="C128" s="137"/>
    </row>
    <row r="129" ht="18" customHeight="1">
      <c r="A129" s="137"/>
      <c r="B129" s="137"/>
      <c r="C129" s="137"/>
    </row>
    <row r="130" ht="18" customHeight="1">
      <c r="A130" s="137"/>
      <c r="B130" s="137"/>
      <c r="C130" s="137"/>
    </row>
    <row r="131" ht="18" customHeight="1">
      <c r="A131" s="137"/>
      <c r="B131" s="137"/>
      <c r="C131" s="137"/>
    </row>
    <row r="132" ht="18" customHeight="1">
      <c r="A132" s="137"/>
      <c r="B132" s="137"/>
      <c r="C132" s="137"/>
    </row>
    <row r="133" ht="18" customHeight="1">
      <c r="A133" s="137"/>
      <c r="B133" s="137"/>
      <c r="C133" s="137"/>
    </row>
    <row r="134" ht="18" customHeight="1">
      <c r="A134" s="137"/>
      <c r="B134" s="137"/>
      <c r="C134" s="137"/>
    </row>
    <row r="135" ht="18" customHeight="1">
      <c r="A135" s="137"/>
      <c r="B135" s="137"/>
      <c r="C135" s="137"/>
    </row>
    <row r="136" ht="18" customHeight="1">
      <c r="A136" s="137"/>
      <c r="B136" s="137"/>
      <c r="C136" s="137"/>
    </row>
    <row r="137" ht="18" customHeight="1">
      <c r="A137" s="137"/>
      <c r="B137" s="137"/>
      <c r="C137" s="137"/>
    </row>
    <row r="138" ht="18" customHeight="1">
      <c r="A138" s="137"/>
      <c r="B138" s="137"/>
      <c r="C138" s="137"/>
    </row>
    <row r="139" ht="18" customHeight="1">
      <c r="A139" s="137"/>
      <c r="B139" s="137"/>
      <c r="C139" s="137"/>
    </row>
    <row r="140" ht="18" customHeight="1">
      <c r="A140" s="137"/>
      <c r="B140" s="137"/>
      <c r="C140" s="137"/>
    </row>
    <row r="141" ht="18" customHeight="1">
      <c r="A141" s="137"/>
      <c r="B141" s="137"/>
      <c r="C141" s="137"/>
    </row>
    <row r="142" ht="18" customHeight="1">
      <c r="A142" s="137"/>
      <c r="B142" s="137"/>
      <c r="C142" s="137"/>
    </row>
    <row r="143" ht="18" customHeight="1">
      <c r="A143" s="137"/>
      <c r="B143" s="137"/>
      <c r="C143" s="137"/>
    </row>
    <row r="144" ht="18" customHeight="1">
      <c r="A144" s="137"/>
      <c r="B144" s="137"/>
      <c r="C144" s="137"/>
    </row>
    <row r="145" ht="18" customHeight="1">
      <c r="A145" s="137"/>
      <c r="B145" s="137"/>
      <c r="C145" s="137"/>
    </row>
    <row r="146" ht="18" customHeight="1">
      <c r="A146" s="137"/>
      <c r="B146" s="137"/>
      <c r="C146" s="137"/>
    </row>
    <row r="147" ht="18" customHeight="1">
      <c r="A147" s="137"/>
      <c r="B147" s="137"/>
      <c r="C147" s="137"/>
    </row>
    <row r="148" ht="18" customHeight="1">
      <c r="A148" s="137"/>
      <c r="B148" s="137"/>
      <c r="C148" s="137"/>
    </row>
    <row r="149" ht="18" customHeight="1">
      <c r="A149" s="137"/>
      <c r="B149" s="137"/>
      <c r="C149" s="137"/>
    </row>
    <row r="150" ht="18" customHeight="1">
      <c r="A150" s="137"/>
      <c r="B150" s="137"/>
      <c r="C150" s="137"/>
    </row>
    <row r="151" ht="18" customHeight="1">
      <c r="A151" s="137"/>
      <c r="B151" s="137"/>
      <c r="C151" s="137"/>
    </row>
    <row r="152" ht="18" customHeight="1">
      <c r="A152" s="137"/>
      <c r="B152" s="137"/>
      <c r="C152" s="137"/>
    </row>
    <row r="153" ht="18" customHeight="1">
      <c r="A153" s="137"/>
      <c r="B153" s="137"/>
      <c r="C153" s="137"/>
    </row>
    <row r="154" ht="18" customHeight="1">
      <c r="A154" s="137"/>
      <c r="B154" s="137"/>
      <c r="C154" s="137"/>
    </row>
    <row r="155" ht="18" customHeight="1">
      <c r="A155" s="137"/>
      <c r="B155" s="137"/>
      <c r="C155" s="137"/>
    </row>
    <row r="156" ht="18" customHeight="1">
      <c r="A156" s="137"/>
      <c r="B156" s="137"/>
      <c r="C156" s="137"/>
    </row>
    <row r="157" ht="18" customHeight="1">
      <c r="A157" s="137"/>
      <c r="B157" s="137"/>
      <c r="C157" s="137"/>
    </row>
    <row r="158" ht="18" customHeight="1">
      <c r="A158" s="137"/>
      <c r="B158" s="137"/>
      <c r="C158" s="137"/>
    </row>
    <row r="159" ht="18" customHeight="1">
      <c r="A159" s="137"/>
      <c r="B159" s="137"/>
      <c r="C159" s="137"/>
    </row>
    <row r="160" ht="18" customHeight="1">
      <c r="A160" s="137"/>
      <c r="B160" s="137"/>
      <c r="C160" s="137"/>
    </row>
    <row r="161" ht="18" customHeight="1">
      <c r="A161" s="137"/>
      <c r="B161" s="137"/>
      <c r="C161" s="137"/>
    </row>
    <row r="162" ht="18" customHeight="1">
      <c r="A162" s="137"/>
      <c r="B162" s="137"/>
      <c r="C162" s="137"/>
    </row>
    <row r="163" ht="18" customHeight="1">
      <c r="A163" s="137"/>
      <c r="B163" s="137"/>
      <c r="C163" s="137"/>
    </row>
    <row r="164" ht="18" customHeight="1">
      <c r="A164" s="137"/>
      <c r="B164" s="137"/>
      <c r="C164" s="137"/>
    </row>
    <row r="165" ht="18" customHeight="1">
      <c r="A165" s="137"/>
      <c r="B165" s="137"/>
      <c r="C165" s="137"/>
    </row>
    <row r="166" ht="18" customHeight="1">
      <c r="A166" s="137"/>
      <c r="B166" s="137"/>
      <c r="C166" s="137"/>
    </row>
    <row r="167" ht="18" customHeight="1">
      <c r="A167" s="137"/>
      <c r="B167" s="137"/>
      <c r="C167" s="137"/>
    </row>
    <row r="168" ht="18" customHeight="1">
      <c r="A168" s="137"/>
      <c r="B168" s="137"/>
      <c r="C168" s="137"/>
    </row>
    <row r="169" ht="18" customHeight="1">
      <c r="A169" s="137"/>
      <c r="B169" s="137"/>
      <c r="C169" s="137"/>
    </row>
    <row r="170" ht="18" customHeight="1">
      <c r="A170" s="137"/>
      <c r="B170" s="137"/>
      <c r="C170" s="137"/>
    </row>
    <row r="171" ht="18" customHeight="1">
      <c r="A171" s="137"/>
      <c r="B171" s="137"/>
      <c r="C171" s="137"/>
    </row>
    <row r="172" ht="18" customHeight="1">
      <c r="A172" s="137"/>
      <c r="B172" s="137"/>
      <c r="C172" s="137"/>
    </row>
    <row r="173" ht="18" customHeight="1">
      <c r="A173" s="137"/>
      <c r="B173" s="137"/>
      <c r="C173" s="137"/>
    </row>
    <row r="174" ht="18" customHeight="1">
      <c r="A174" s="137"/>
      <c r="B174" s="137"/>
      <c r="C174" s="137"/>
    </row>
    <row r="175" ht="18" customHeight="1">
      <c r="A175" s="137"/>
      <c r="B175" s="137"/>
      <c r="C175" s="137"/>
    </row>
    <row r="176" ht="18" customHeight="1">
      <c r="A176" s="137"/>
      <c r="B176" s="137"/>
      <c r="C176" s="137"/>
    </row>
    <row r="177" ht="18" customHeight="1">
      <c r="A177" s="137"/>
      <c r="B177" s="137"/>
      <c r="C177" s="137"/>
    </row>
    <row r="178" ht="18" customHeight="1">
      <c r="A178" s="137"/>
      <c r="B178" s="137"/>
      <c r="C178" s="137"/>
    </row>
    <row r="179" ht="18" customHeight="1">
      <c r="A179" s="137"/>
      <c r="B179" s="137"/>
      <c r="C179" s="137"/>
    </row>
    <row r="180" ht="18" customHeight="1">
      <c r="A180" s="137"/>
      <c r="B180" s="137"/>
      <c r="C180" s="137"/>
    </row>
    <row r="181" ht="18" customHeight="1">
      <c r="A181" s="137"/>
      <c r="B181" s="137"/>
      <c r="C181" s="137"/>
    </row>
    <row r="182" ht="18" customHeight="1">
      <c r="A182" s="137"/>
      <c r="B182" s="137"/>
      <c r="C182" s="137"/>
    </row>
    <row r="183" ht="18" customHeight="1">
      <c r="A183" s="137"/>
      <c r="B183" s="137"/>
      <c r="C183" s="137"/>
    </row>
    <row r="184" ht="18" customHeight="1">
      <c r="A184" s="137"/>
      <c r="B184" s="137"/>
      <c r="C184" s="137"/>
    </row>
    <row r="185" ht="18" customHeight="1">
      <c r="A185" s="137"/>
      <c r="B185" s="137"/>
      <c r="C185" s="137"/>
    </row>
    <row r="186" ht="18" customHeight="1">
      <c r="A186" s="137"/>
      <c r="B186" s="137"/>
      <c r="C186" s="137"/>
    </row>
    <row r="187" ht="18" customHeight="1">
      <c r="A187" s="137"/>
      <c r="B187" s="137"/>
      <c r="C187" s="137"/>
    </row>
    <row r="188" ht="18" customHeight="1">
      <c r="A188" s="137"/>
      <c r="B188" s="137"/>
      <c r="C188" s="137"/>
    </row>
    <row r="189" ht="18" customHeight="1">
      <c r="A189" s="137"/>
      <c r="B189" s="137"/>
      <c r="C189" s="137"/>
    </row>
    <row r="190" ht="18" customHeight="1">
      <c r="A190" s="137"/>
      <c r="B190" s="137"/>
      <c r="C190" s="137"/>
    </row>
    <row r="191" ht="18" customHeight="1">
      <c r="A191" s="137"/>
      <c r="B191" s="137"/>
      <c r="C191" s="137"/>
    </row>
    <row r="192" ht="18" customHeight="1">
      <c r="A192" s="137"/>
      <c r="B192" s="137"/>
      <c r="C192" s="137"/>
    </row>
    <row r="193" ht="18" customHeight="1">
      <c r="A193" s="137"/>
      <c r="B193" s="137"/>
      <c r="C193" s="137"/>
    </row>
    <row r="194" ht="18" customHeight="1">
      <c r="A194" s="137"/>
      <c r="B194" s="137"/>
      <c r="C194" s="137"/>
    </row>
    <row r="195" ht="18" customHeight="1">
      <c r="A195" s="137"/>
      <c r="B195" s="137"/>
      <c r="C195" s="137"/>
    </row>
    <row r="196" ht="18" customHeight="1">
      <c r="A196" s="137"/>
      <c r="B196" s="137"/>
      <c r="C196" s="137"/>
    </row>
    <row r="197" ht="18" customHeight="1">
      <c r="A197" s="137"/>
      <c r="B197" s="137"/>
      <c r="C197" s="137"/>
    </row>
    <row r="198" ht="18" customHeight="1">
      <c r="A198" s="137"/>
      <c r="B198" s="137"/>
      <c r="C198" s="137"/>
    </row>
    <row r="199" ht="18" customHeight="1">
      <c r="A199" s="137"/>
      <c r="B199" s="137"/>
      <c r="C199" s="137"/>
    </row>
    <row r="200" ht="18" customHeight="1">
      <c r="A200" s="137"/>
      <c r="B200" s="137"/>
      <c r="C200" s="137"/>
    </row>
    <row r="201" ht="18" customHeight="1">
      <c r="A201" s="137"/>
      <c r="B201" s="137"/>
      <c r="C201" s="137"/>
    </row>
    <row r="202" ht="18" customHeight="1">
      <c r="A202" s="137"/>
      <c r="B202" s="137"/>
      <c r="C202" s="137"/>
    </row>
    <row r="203" ht="18" customHeight="1">
      <c r="A203" s="137"/>
      <c r="B203" s="137"/>
      <c r="C203" s="137"/>
    </row>
    <row r="204" ht="18" customHeight="1">
      <c r="A204" s="137"/>
      <c r="B204" s="137"/>
      <c r="C204" s="137"/>
    </row>
  </sheetData>
  <mergeCells count="6">
    <mergeCell ref="A2:A15"/>
    <mergeCell ref="B2:B8"/>
    <mergeCell ref="B9:B15"/>
    <mergeCell ref="A16:A25"/>
    <mergeCell ref="B16:B20"/>
    <mergeCell ref="B21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>
      <pane xSplit="1" ySplit="2" topLeftCell="B3" activePane="bottomRight" state="frozen"/>
      <selection pane="bottomRight"/>
    </sheetView>
  </sheetViews>
  <sheetFormatPr baseColWidth="8" defaultRowHeight="16.5" customHeight="0" zeroHeight="0" thickTop="0" thickBottom="0"/>
  <cols>
    <col min="1" max="1" width="15.86" customWidth="1"/>
    <col min="2" max="3" width="8.14" customWidth="1"/>
    <col min="4" max="4" width="8.43" customWidth="1"/>
    <col min="5" max="37" width="8.14" customWidth="1"/>
  </cols>
  <sheetData>
    <row r="1">
      <c r="A1" s="138"/>
      <c r="B1" s="139" t="s">
        <v>529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1"/>
      <c r="AC1" s="141"/>
      <c r="AD1" s="141"/>
      <c r="AE1" s="141"/>
      <c r="AF1" s="141"/>
      <c r="AG1" s="141"/>
      <c r="AH1" s="141"/>
      <c r="AI1" s="141"/>
      <c r="AJ1" s="141"/>
      <c r="AK1" s="141"/>
    </row>
    <row r="2">
      <c r="A2" s="141" t="s">
        <v>530</v>
      </c>
      <c r="B2" s="141" t="s">
        <v>531</v>
      </c>
      <c r="C2" s="141" t="s">
        <v>532</v>
      </c>
      <c r="D2" s="141" t="s">
        <v>533</v>
      </c>
      <c r="E2" s="141" t="s">
        <v>534</v>
      </c>
      <c r="F2" s="141" t="s">
        <v>535</v>
      </c>
      <c r="G2" s="141" t="s">
        <v>536</v>
      </c>
      <c r="H2" s="141" t="s">
        <v>537</v>
      </c>
      <c r="I2" s="141" t="s">
        <v>538</v>
      </c>
      <c r="J2" s="141" t="s">
        <v>539</v>
      </c>
      <c r="K2" s="141" t="s">
        <v>540</v>
      </c>
      <c r="L2" s="141" t="s">
        <v>541</v>
      </c>
      <c r="M2" s="141" t="s">
        <v>542</v>
      </c>
      <c r="N2" s="141" t="s">
        <v>543</v>
      </c>
      <c r="O2" s="141" t="s">
        <v>544</v>
      </c>
      <c r="P2" s="141" t="s">
        <v>545</v>
      </c>
      <c r="Q2" s="141" t="s">
        <v>546</v>
      </c>
      <c r="R2" s="141" t="s">
        <v>547</v>
      </c>
      <c r="S2" s="141" t="s">
        <v>548</v>
      </c>
      <c r="T2" s="141" t="s">
        <v>549</v>
      </c>
      <c r="U2" s="141" t="s">
        <v>550</v>
      </c>
      <c r="V2" s="141" t="s">
        <v>551</v>
      </c>
      <c r="W2" s="141" t="s">
        <v>552</v>
      </c>
      <c r="X2" s="141" t="s">
        <v>553</v>
      </c>
      <c r="Y2" s="141" t="s">
        <v>554</v>
      </c>
      <c r="Z2" s="141" t="s">
        <v>555</v>
      </c>
      <c r="AA2" s="141" t="s">
        <v>556</v>
      </c>
      <c r="AB2" s="141"/>
      <c r="AC2" s="141"/>
      <c r="AD2" s="141"/>
      <c r="AE2" s="141"/>
      <c r="AF2" s="141"/>
      <c r="AG2" s="141"/>
      <c r="AH2" s="141"/>
      <c r="AI2" s="141"/>
      <c r="AJ2" s="141"/>
      <c r="AK2" s="141"/>
    </row>
    <row r="3">
      <c r="A3" s="142" t="s">
        <v>557</v>
      </c>
      <c r="B3" s="143" t="n">
        <v>16</v>
      </c>
      <c r="C3" s="143" t="n">
        <v>16.06</v>
      </c>
      <c r="D3" s="143" t="n">
        <v>27.75</v>
      </c>
      <c r="E3" s="143" t="n">
        <v>12.18</v>
      </c>
      <c r="F3" s="143" t="n">
        <v>17.65</v>
      </c>
      <c r="G3" s="143" t="n">
        <v>14.95</v>
      </c>
      <c r="H3" s="143" t="n">
        <v>14.04</v>
      </c>
      <c r="I3" s="143" t="n">
        <v>16.18</v>
      </c>
      <c r="J3" s="143" t="n">
        <v>14.77</v>
      </c>
      <c r="K3" s="143" t="n">
        <v>11.41</v>
      </c>
      <c r="L3" s="143" t="n">
        <v>15.86</v>
      </c>
      <c r="M3" s="143" t="n">
        <v>12.76</v>
      </c>
      <c r="N3" s="143" t="n">
        <v>10.3</v>
      </c>
      <c r="O3" s="143" t="n">
        <v>7.57</v>
      </c>
      <c r="P3" s="143" t="n">
        <v>8.92</v>
      </c>
      <c r="Q3" s="143" t="n">
        <v>8.99</v>
      </c>
      <c r="R3" s="143" t="n">
        <v>9.76</v>
      </c>
      <c r="S3" s="143" t="n">
        <v>5.31</v>
      </c>
      <c r="T3" s="143" t="n">
        <v>8.14</v>
      </c>
      <c r="U3" s="143" t="n">
        <v>6.32</v>
      </c>
      <c r="V3" s="143" t="n">
        <v>7.24</v>
      </c>
      <c r="W3" s="143" t="n">
        <v>5.67</v>
      </c>
      <c r="X3" s="143" t="n">
        <v>7.72</v>
      </c>
      <c r="Y3" s="143" t="n">
        <v>6.13</v>
      </c>
      <c r="Z3" s="143" t="n">
        <v>5.02</v>
      </c>
      <c r="AA3" s="143" t="n">
        <v>6.61</v>
      </c>
      <c r="AB3" s="144"/>
      <c r="AC3" s="144"/>
      <c r="AD3" s="144"/>
      <c r="AE3" s="144"/>
      <c r="AF3" s="144"/>
      <c r="AG3" s="144"/>
      <c r="AH3" s="144"/>
      <c r="AI3" s="144"/>
      <c r="AJ3" s="144"/>
      <c r="AK3" s="144"/>
    </row>
    <row r="4">
      <c r="A4" s="142" t="s">
        <v>558</v>
      </c>
      <c r="B4" s="143" t="n">
        <v>17.81</v>
      </c>
      <c r="C4" s="143" t="n">
        <v>18.54</v>
      </c>
      <c r="D4" s="143" t="n">
        <v>28.17</v>
      </c>
      <c r="E4" s="143" t="n">
        <v>18.09</v>
      </c>
      <c r="F4" s="143" t="n">
        <v>17.75</v>
      </c>
      <c r="G4" s="143" t="n">
        <v>19.2</v>
      </c>
      <c r="H4" s="143" t="n">
        <v>35.48</v>
      </c>
      <c r="I4" s="143" t="n">
        <v>19.31</v>
      </c>
      <c r="J4" s="143" t="n">
        <v>17.74</v>
      </c>
      <c r="K4" s="143" t="n">
        <v>20.62</v>
      </c>
      <c r="L4" s="143" t="n">
        <v>39.96</v>
      </c>
      <c r="M4" s="143" t="n">
        <v>19.03</v>
      </c>
      <c r="N4" s="143" t="n">
        <v>18.18</v>
      </c>
      <c r="O4" s="143" t="n">
        <v>20.12</v>
      </c>
      <c r="P4" s="143" t="n">
        <v>34.43</v>
      </c>
      <c r="Q4" s="143" t="n">
        <v>19.36</v>
      </c>
      <c r="R4" s="143" t="n">
        <v>15</v>
      </c>
      <c r="S4" s="143" t="n">
        <v>21.33</v>
      </c>
      <c r="T4" s="143" t="n">
        <v>30.36</v>
      </c>
      <c r="U4" s="143" t="n">
        <v>19.28</v>
      </c>
      <c r="V4" s="143" t="n">
        <v>17.07</v>
      </c>
      <c r="W4" s="143" t="n">
        <v>17.8</v>
      </c>
      <c r="X4" s="143" t="n">
        <v>22.4</v>
      </c>
      <c r="Y4" s="143" t="n">
        <v>15.77</v>
      </c>
      <c r="Z4" s="143" t="n">
        <v>14.13</v>
      </c>
      <c r="AA4" s="143" t="n">
        <v>15.6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>
      <c r="A5" s="142" t="s">
        <v>559</v>
      </c>
      <c r="B5" s="143" t="n">
        <v>0.56</v>
      </c>
      <c r="C5" s="143" t="n">
        <v>0.59</v>
      </c>
      <c r="D5" s="143" t="n">
        <v>0.77</v>
      </c>
      <c r="E5" s="143" t="n">
        <v>0.39</v>
      </c>
      <c r="F5" s="143" t="n">
        <v>0.48</v>
      </c>
      <c r="G5" s="143" t="n">
        <v>0.26</v>
      </c>
      <c r="H5" s="143" t="n">
        <v>0.78</v>
      </c>
      <c r="I5" s="143" t="n">
        <v>0.48</v>
      </c>
      <c r="J5" s="143" t="n">
        <v>0.64</v>
      </c>
      <c r="K5" s="143" t="n">
        <v>0.28</v>
      </c>
      <c r="L5" s="143" t="n">
        <v>0.56</v>
      </c>
      <c r="M5" s="143" t="n">
        <v>0.28</v>
      </c>
      <c r="N5" s="143" t="n">
        <v>0.5</v>
      </c>
      <c r="O5" s="143" t="n">
        <v>0.23</v>
      </c>
      <c r="P5" s="143" t="n">
        <v>0.2</v>
      </c>
      <c r="Q5" s="143" t="n">
        <v>0.55</v>
      </c>
      <c r="R5" s="143" t="n">
        <v>0.41</v>
      </c>
      <c r="S5" s="143" t="n">
        <v>0.2</v>
      </c>
      <c r="T5" s="143" t="n">
        <v>0.2</v>
      </c>
      <c r="U5" s="143" t="n">
        <v>0.19</v>
      </c>
      <c r="V5" s="143" t="n">
        <v>0.12</v>
      </c>
      <c r="W5" s="143" t="n">
        <v>0.11</v>
      </c>
      <c r="X5" s="143" t="n">
        <v>0.13</v>
      </c>
      <c r="Y5" s="143" t="n">
        <v>0.14</v>
      </c>
      <c r="Z5" s="143" t="n">
        <v>0.13</v>
      </c>
      <c r="AA5" s="143" t="n">
        <v>0.1</v>
      </c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>
      <c r="A6" s="142" t="s">
        <v>560</v>
      </c>
      <c r="B6" s="145" t="n">
        <v>-1.27</v>
      </c>
      <c r="C6" s="143" t="n">
        <v>-1.16</v>
      </c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03"/>
      <c r="AC6" s="103"/>
      <c r="AD6" s="103"/>
      <c r="AE6" s="103"/>
      <c r="AF6" s="103"/>
      <c r="AG6" s="103"/>
      <c r="AH6" s="103"/>
      <c r="AI6" s="103"/>
      <c r="AJ6" s="103"/>
      <c r="AK6" s="103"/>
    </row>
    <row r="7">
      <c r="A7" s="142" t="s">
        <v>561</v>
      </c>
      <c r="B7" s="143" t="n">
        <v>34.37</v>
      </c>
      <c r="C7" s="143">
        <f>SUM(C3:C5)</f>
      </c>
      <c r="D7" s="143">
        <f>SUM(D3:D5)</f>
      </c>
      <c r="E7" s="143">
        <f>SUM(E3:E5)</f>
      </c>
      <c r="F7" s="143">
        <f>SUM(F3:F5)</f>
      </c>
      <c r="G7" s="143">
        <f>SUM(G3:G5)</f>
      </c>
      <c r="H7" s="143">
        <f>SUM(H3:H5)</f>
      </c>
      <c r="I7" s="143">
        <f>SUM(I3:I5)</f>
      </c>
      <c r="J7" s="143">
        <f>SUM(J3:J5)</f>
      </c>
      <c r="K7" s="143">
        <f>SUM(K3:K5)</f>
      </c>
      <c r="L7" s="143">
        <f>SUM(L3:L5)</f>
      </c>
      <c r="M7" s="143">
        <f>SUM(M3:M5)</f>
      </c>
      <c r="N7" s="143">
        <f>SUM(N3:N5)</f>
      </c>
      <c r="O7" s="143">
        <f>SUM(O3:O5)</f>
      </c>
      <c r="P7" s="143">
        <f>SUM(P3:P5)</f>
      </c>
      <c r="Q7" s="143">
        <f>SUM(Q3:Q5)</f>
      </c>
      <c r="R7" s="143">
        <f>SUM(R3:R5)</f>
      </c>
      <c r="S7" s="143">
        <f>SUM(S3:S5)</f>
      </c>
      <c r="T7" s="143">
        <f>SUM(T3:T5)</f>
      </c>
      <c r="U7" s="143">
        <f>SUM(U3:U5)</f>
      </c>
      <c r="V7" s="143">
        <f>SUM(V3:V5)</f>
      </c>
      <c r="W7" s="143">
        <f>SUM(W3:W5)</f>
      </c>
      <c r="X7" s="143">
        <f>SUM(X3:X5)</f>
      </c>
      <c r="Y7" s="143">
        <f>SUM(Y3:Y5)</f>
      </c>
      <c r="Z7" s="143">
        <f>SUM(Z3:Z5)</f>
      </c>
      <c r="AA7" s="143">
        <f>SUM(AA3:AA5)</f>
      </c>
      <c r="AB7" s="103"/>
      <c r="AC7" s="103"/>
      <c r="AD7" s="103"/>
      <c r="AE7" s="103"/>
      <c r="AF7" s="103"/>
      <c r="AG7" s="103"/>
      <c r="AH7" s="103"/>
      <c r="AI7" s="103"/>
      <c r="AJ7" s="103"/>
      <c r="AK7" s="103"/>
    </row>
    <row r="8">
      <c r="A8" s="142" t="s">
        <v>562</v>
      </c>
      <c r="B8" s="143" t="n">
        <v>0.06</v>
      </c>
      <c r="C8" s="143" t="n">
        <v>0.15</v>
      </c>
      <c r="D8" s="143" t="n">
        <v>0.22</v>
      </c>
      <c r="E8" s="143" t="n">
        <v>0.02</v>
      </c>
      <c r="F8" s="143" t="n">
        <v>0.02</v>
      </c>
      <c r="G8" s="143" t="n">
        <v>0.02</v>
      </c>
      <c r="H8" s="143" t="n">
        <v>0.07</v>
      </c>
      <c r="I8" s="143" t="n">
        <v>0.01</v>
      </c>
      <c r="J8" s="143" t="n">
        <v>0.03</v>
      </c>
      <c r="K8" s="143" t="n">
        <v>0.02</v>
      </c>
      <c r="L8" s="143" t="n">
        <v>0.03</v>
      </c>
      <c r="M8" s="143" t="n">
        <v>0.03</v>
      </c>
      <c r="N8" s="143" t="n">
        <v>0.03</v>
      </c>
      <c r="O8" s="143" t="n">
        <v>0.03</v>
      </c>
      <c r="P8" s="143" t="n">
        <v>0.03</v>
      </c>
      <c r="Q8" s="143" t="n">
        <v>0.03</v>
      </c>
      <c r="R8" s="143" t="n">
        <v>0.05</v>
      </c>
      <c r="S8" s="143" t="n">
        <v>0</v>
      </c>
      <c r="T8" s="143" t="n">
        <v>0</v>
      </c>
      <c r="U8" s="143" t="n">
        <v>0</v>
      </c>
      <c r="V8" s="143" t="n">
        <v>0.13</v>
      </c>
      <c r="W8" s="143" t="n">
        <v>0</v>
      </c>
      <c r="X8" s="143" t="n">
        <v>0</v>
      </c>
      <c r="Y8" s="143" t="n">
        <v>0</v>
      </c>
      <c r="Z8" s="143" t="n">
        <v>0</v>
      </c>
      <c r="AA8" s="143" t="n">
        <v>0</v>
      </c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>
      <c r="A9" s="142" t="s">
        <v>563</v>
      </c>
      <c r="B9" s="143" t="n">
        <v>103.78</v>
      </c>
      <c r="C9" s="143" t="n">
        <v>35.34</v>
      </c>
      <c r="D9" s="143" t="n">
        <v>56.91</v>
      </c>
      <c r="E9" s="143" t="n">
        <v>30.68</v>
      </c>
      <c r="F9" s="143" t="n">
        <v>35.9</v>
      </c>
      <c r="G9" s="143" t="n">
        <v>34.43</v>
      </c>
      <c r="H9" s="143" t="n">
        <v>50.37</v>
      </c>
      <c r="I9" s="143" t="n">
        <v>35.98</v>
      </c>
      <c r="J9" s="143" t="n">
        <v>33.18</v>
      </c>
      <c r="K9" s="143" t="n">
        <v>32.33</v>
      </c>
      <c r="L9" s="143" t="n">
        <v>56.41</v>
      </c>
      <c r="M9" s="143" t="n">
        <v>32.1</v>
      </c>
      <c r="N9" s="143" t="n">
        <v>29.01</v>
      </c>
      <c r="O9" s="143" t="n">
        <v>27.95</v>
      </c>
      <c r="P9" s="143" t="n">
        <v>43.58</v>
      </c>
      <c r="Q9" s="143" t="n">
        <v>28.93</v>
      </c>
      <c r="R9" s="143" t="n">
        <v>25.22</v>
      </c>
      <c r="S9" s="143" t="n">
        <v>26.84</v>
      </c>
      <c r="T9" s="143" t="n">
        <v>38.7</v>
      </c>
      <c r="U9" s="143" t="n">
        <v>25.79</v>
      </c>
      <c r="V9" s="143" t="n">
        <v>24.56</v>
      </c>
      <c r="W9" s="143" t="n">
        <v>23.58</v>
      </c>
      <c r="X9" s="143" t="n">
        <v>30.25</v>
      </c>
      <c r="Y9" s="143" t="n">
        <v>22.04</v>
      </c>
      <c r="Z9" s="143" t="n">
        <v>19.28</v>
      </c>
      <c r="AA9" s="143" t="n">
        <v>22.31</v>
      </c>
      <c r="AB9" s="103"/>
      <c r="AC9" s="103"/>
      <c r="AD9" s="103"/>
      <c r="AE9" s="103"/>
      <c r="AF9" s="103"/>
      <c r="AG9" s="103"/>
      <c r="AH9" s="103"/>
      <c r="AI9" s="103"/>
      <c r="AJ9" s="103"/>
      <c r="AK9" s="103"/>
    </row>
    <row r="10">
      <c r="A10" s="142" t="s">
        <v>564</v>
      </c>
      <c r="B10" s="143" t="n">
        <v>64.55</v>
      </c>
      <c r="C10" s="143" t="n">
        <v>82.27</v>
      </c>
      <c r="D10" s="143" t="n">
        <v>67.09</v>
      </c>
      <c r="E10" s="143" t="n">
        <v>67.03</v>
      </c>
      <c r="F10" s="143" t="n">
        <v>67.78</v>
      </c>
      <c r="G10" s="143" t="n">
        <v>71.65</v>
      </c>
      <c r="H10" s="143" t="n">
        <v>70.14</v>
      </c>
      <c r="I10" s="143" t="n">
        <v>64.18</v>
      </c>
      <c r="J10" s="143" t="n">
        <v>62.95</v>
      </c>
      <c r="K10" s="143" t="n">
        <v>71.99</v>
      </c>
      <c r="L10" s="143" t="n">
        <v>62.05</v>
      </c>
      <c r="M10" s="143" t="n">
        <v>54.29</v>
      </c>
      <c r="N10" s="143" t="n">
        <v>51.4</v>
      </c>
      <c r="O10" s="143" t="n">
        <v>54.6</v>
      </c>
      <c r="P10" s="143" t="n">
        <v>48.55</v>
      </c>
      <c r="Q10" s="143" t="n">
        <v>49.29</v>
      </c>
      <c r="R10" s="143" t="n">
        <v>43.75</v>
      </c>
      <c r="S10" s="143" t="n">
        <v>43.37</v>
      </c>
      <c r="T10" s="143" t="n">
        <v>46.99</v>
      </c>
      <c r="U10" s="143" t="n">
        <v>36.51</v>
      </c>
      <c r="V10" s="143" t="n">
        <v>31.28</v>
      </c>
      <c r="W10" s="143" t="n">
        <v>38.28</v>
      </c>
      <c r="X10" s="143" t="n">
        <v>44.72</v>
      </c>
      <c r="Y10" s="143" t="n">
        <v>38.11</v>
      </c>
      <c r="Z10" s="143" t="n">
        <v>31.56</v>
      </c>
      <c r="AA10" s="143" t="n">
        <v>24.48</v>
      </c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</row>
    <row r="11">
      <c r="A11" s="146" t="s">
        <v>565</v>
      </c>
      <c r="B11" s="145" t="n">
        <v>178.79</v>
      </c>
      <c r="C11" s="145" t="n">
        <v>281.54</v>
      </c>
      <c r="D11" s="145" t="n">
        <v>184.11</v>
      </c>
      <c r="E11" s="145" t="n">
        <v>199.12</v>
      </c>
      <c r="F11" s="145" t="n">
        <v>192.12</v>
      </c>
      <c r="G11" s="145" t="n">
        <v>277.75</v>
      </c>
      <c r="H11" s="145" t="n">
        <v>263.04</v>
      </c>
      <c r="I11" s="145" t="n">
        <v>198.54</v>
      </c>
      <c r="J11" s="145" t="n">
        <v>182.95</v>
      </c>
      <c r="K11" s="145" t="n">
        <v>248.82</v>
      </c>
      <c r="L11" s="145" t="n">
        <v>226.94</v>
      </c>
      <c r="M11" s="145" t="n">
        <v>174.95</v>
      </c>
      <c r="N11" s="145" t="n">
        <v>158.07</v>
      </c>
      <c r="O11" s="145" t="n">
        <v>215.25</v>
      </c>
      <c r="P11" s="145" t="n">
        <v>190.61</v>
      </c>
      <c r="Q11" s="145" t="n">
        <v>152.09</v>
      </c>
      <c r="R11" s="145" t="n">
        <v>131.53</v>
      </c>
      <c r="S11" s="145" t="n">
        <v>179.52</v>
      </c>
      <c r="T11" s="145" t="n">
        <v>161.46</v>
      </c>
      <c r="U11" s="145" t="n">
        <v>133.68</v>
      </c>
      <c r="V11" s="145"/>
      <c r="W11" s="145"/>
      <c r="X11" s="145"/>
      <c r="Y11" s="145"/>
      <c r="Z11" s="145"/>
      <c r="AA11" s="145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</row>
    <row r="12">
      <c r="A12" s="148" t="s">
        <v>566</v>
      </c>
      <c r="B12" s="149" t="n">
        <v>367.94</v>
      </c>
      <c r="C12" s="150" t="n">
        <v>539.09</v>
      </c>
      <c r="D12" s="150" t="n">
        <v>403.84</v>
      </c>
      <c r="E12" s="150" t="n">
        <v>390.64</v>
      </c>
      <c r="F12" s="150" t="n">
        <v>387.88</v>
      </c>
      <c r="G12" s="150" t="n">
        <v>506.01</v>
      </c>
      <c r="H12" s="150" t="n">
        <v>501.23</v>
      </c>
      <c r="I12" s="150" t="n">
        <v>388.45</v>
      </c>
      <c r="J12" s="150" t="n">
        <v>361.55</v>
      </c>
      <c r="K12" s="150" t="n">
        <v>457.76</v>
      </c>
      <c r="L12" s="150" t="n">
        <v>444.25</v>
      </c>
      <c r="M12" s="150" t="n">
        <v>336.92</v>
      </c>
      <c r="N12" s="150" t="n">
        <v>308.2</v>
      </c>
      <c r="O12" s="150" t="n">
        <v>387.56</v>
      </c>
      <c r="P12" s="150" t="n">
        <v>369.4</v>
      </c>
      <c r="Q12" s="150" t="n">
        <v>295.43</v>
      </c>
      <c r="R12" s="150" t="n">
        <v>253.21</v>
      </c>
      <c r="S12" s="150" t="n">
        <v>322.96</v>
      </c>
      <c r="T12" s="150" t="n">
        <v>315.48</v>
      </c>
      <c r="U12" s="150" t="n">
        <v>255.55</v>
      </c>
      <c r="V12" s="150" t="n">
        <v>218.16</v>
      </c>
      <c r="W12" s="150" t="n">
        <v>272.71</v>
      </c>
      <c r="X12" s="150" t="n">
        <v>277</v>
      </c>
      <c r="Y12" s="150" t="n">
        <v>232.62</v>
      </c>
      <c r="Z12" s="150" t="n">
        <v>195.47</v>
      </c>
      <c r="AA12" s="150" t="n">
        <v>244.05</v>
      </c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</row>
    <row r="13">
      <c r="A13" s="146" t="s">
        <v>567</v>
      </c>
      <c r="B13" s="145" t="n">
        <v>375.75</v>
      </c>
      <c r="C13" s="145" t="n">
        <v>547.03</v>
      </c>
      <c r="D13" s="145" t="n">
        <v>411.5</v>
      </c>
      <c r="E13" s="145" t="n">
        <v>398.1</v>
      </c>
      <c r="F13" s="145" t="n">
        <v>396.51</v>
      </c>
      <c r="G13" s="145" t="n">
        <v>514.43</v>
      </c>
      <c r="H13" s="145" t="n">
        <v>510.21</v>
      </c>
      <c r="I13" s="145" t="n">
        <v>396.72</v>
      </c>
      <c r="J13" s="145" t="n">
        <v>369.66</v>
      </c>
      <c r="K13" s="145" t="n">
        <v>464.85</v>
      </c>
      <c r="L13" s="145" t="n">
        <v>452.44</v>
      </c>
      <c r="M13" s="145" t="n">
        <v>343.29</v>
      </c>
      <c r="N13" s="145" t="n">
        <v>316.08</v>
      </c>
      <c r="O13" s="145" t="n">
        <v>393.79</v>
      </c>
      <c r="P13" s="145" t="n">
        <v>377.68</v>
      </c>
      <c r="Q13" s="145" t="n">
        <v>303.42</v>
      </c>
      <c r="R13" s="145" t="n">
        <v>262.57</v>
      </c>
      <c r="S13" s="145" t="n">
        <v>331.87</v>
      </c>
      <c r="T13" s="145" t="n">
        <v>324.11</v>
      </c>
      <c r="U13" s="145" t="n">
        <v>263.31</v>
      </c>
      <c r="V13" s="145"/>
      <c r="W13" s="145"/>
      <c r="X13" s="145"/>
      <c r="Y13" s="145"/>
      <c r="Z13" s="145"/>
      <c r="AA13" s="145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</row>
    <row r="14">
      <c r="A14" s="151"/>
      <c r="B14" s="152"/>
      <c r="C14" s="152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</row>
    <row r="15">
      <c r="A15" s="155" t="s">
        <v>568</v>
      </c>
      <c r="B15" s="156">
        <f>B3/$B$12</f>
      </c>
      <c r="C15" s="156" t="n">
        <v>0.03</v>
      </c>
      <c r="D15" s="156" t="n">
        <v>0.069</v>
      </c>
      <c r="E15" s="156" t="n">
        <v>0.0312</v>
      </c>
      <c r="F15" s="156" t="n">
        <v>0.0455</v>
      </c>
      <c r="G15" s="156" t="n">
        <v>0.0295</v>
      </c>
      <c r="H15" s="156" t="n">
        <v>0.028</v>
      </c>
      <c r="I15" s="156" t="n">
        <v>0.0417</v>
      </c>
      <c r="J15" s="156" t="n">
        <v>0.0409</v>
      </c>
      <c r="K15" s="156" t="n">
        <v>0.0249</v>
      </c>
      <c r="L15" s="156" t="n">
        <v>0.0357</v>
      </c>
      <c r="M15" s="156" t="n">
        <v>0.0379</v>
      </c>
      <c r="N15" s="156" t="n">
        <v>0.0334</v>
      </c>
      <c r="O15" s="156" t="n">
        <v>0.0195</v>
      </c>
      <c r="P15" s="156" t="n">
        <v>0.0241</v>
      </c>
      <c r="Q15" s="156" t="n">
        <v>0.0304</v>
      </c>
      <c r="R15" s="156" t="n">
        <v>0.0385</v>
      </c>
      <c r="S15" s="156" t="n">
        <v>0.0164</v>
      </c>
      <c r="T15" s="156" t="n">
        <v>0.0258</v>
      </c>
      <c r="U15" s="156" t="n">
        <v>0.0247</v>
      </c>
      <c r="V15" s="156" t="n">
        <v>0.0332</v>
      </c>
      <c r="W15" s="156" t="n">
        <v>0.0208</v>
      </c>
      <c r="X15" s="156" t="n">
        <v>0.0279</v>
      </c>
      <c r="Y15" s="156" t="n">
        <v>0.0264</v>
      </c>
      <c r="Z15" s="156" t="n">
        <v>0.0257</v>
      </c>
      <c r="AA15" s="156" t="n">
        <v>0.0271</v>
      </c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</row>
    <row r="16">
      <c r="A16" s="155" t="s">
        <v>569</v>
      </c>
      <c r="B16" s="156">
        <f>B4/$B$12</f>
      </c>
      <c r="C16" s="156" t="n">
        <v>0.0344</v>
      </c>
      <c r="D16" s="156" t="n">
        <v>0.0698</v>
      </c>
      <c r="E16" s="156" t="n">
        <v>0.0463</v>
      </c>
      <c r="F16" s="156" t="n">
        <v>0.0458</v>
      </c>
      <c r="G16" s="156" t="n">
        <v>0.0379</v>
      </c>
      <c r="H16" s="156" t="n">
        <v>0.0708</v>
      </c>
      <c r="I16" s="156" t="n">
        <v>0.0497</v>
      </c>
      <c r="J16" s="156" t="n">
        <v>0.0491</v>
      </c>
      <c r="K16" s="156" t="n">
        <v>0.045</v>
      </c>
      <c r="L16" s="156" t="n">
        <v>0.0899</v>
      </c>
      <c r="M16" s="156" t="n">
        <v>0.0565</v>
      </c>
      <c r="N16" s="156" t="n">
        <v>0.059</v>
      </c>
      <c r="O16" s="156" t="n">
        <v>0.0519</v>
      </c>
      <c r="P16" s="156" t="n">
        <v>0.0932</v>
      </c>
      <c r="Q16" s="156" t="n">
        <v>0.0655</v>
      </c>
      <c r="R16" s="156" t="n">
        <v>0.0592</v>
      </c>
      <c r="S16" s="156" t="n">
        <v>0.066</v>
      </c>
      <c r="T16" s="156" t="n">
        <v>0.0962</v>
      </c>
      <c r="U16" s="156" t="n">
        <v>0.0754</v>
      </c>
      <c r="V16" s="156" t="n">
        <v>0.0782</v>
      </c>
      <c r="W16" s="156" t="n">
        <v>0.0653</v>
      </c>
      <c r="X16" s="156" t="n">
        <v>0.0809</v>
      </c>
      <c r="Y16" s="156" t="n">
        <v>0.0678</v>
      </c>
      <c r="Z16" s="156" t="n">
        <v>0.0723</v>
      </c>
      <c r="AA16" s="156" t="n">
        <v>0.0639</v>
      </c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</row>
    <row r="17">
      <c r="A17" s="155" t="s">
        <v>570</v>
      </c>
      <c r="B17" s="156">
        <f>B5/$B$12</f>
      </c>
      <c r="C17" s="156" t="n">
        <v>0.0011</v>
      </c>
      <c r="D17" s="156" t="n">
        <v>0.0019</v>
      </c>
      <c r="E17" s="156" t="n">
        <v>0.001</v>
      </c>
      <c r="F17" s="156" t="n">
        <v>0.0012</v>
      </c>
      <c r="G17" s="156" t="n">
        <v>0.0005</v>
      </c>
      <c r="H17" s="156" t="n">
        <v>0.0016</v>
      </c>
      <c r="I17" s="156" t="n">
        <v>0.0012</v>
      </c>
      <c r="J17" s="156" t="n">
        <v>0.0018</v>
      </c>
      <c r="K17" s="156" t="n">
        <v>0.0006</v>
      </c>
      <c r="L17" s="156" t="n">
        <v>0.0013</v>
      </c>
      <c r="M17" s="156" t="n">
        <v>0.0008</v>
      </c>
      <c r="N17" s="156" t="n">
        <v>0.0016</v>
      </c>
      <c r="O17" s="156" t="n">
        <v>0.0006</v>
      </c>
      <c r="P17" s="156" t="n">
        <v>0.0005</v>
      </c>
      <c r="Q17" s="156" t="n">
        <v>0.0019</v>
      </c>
      <c r="R17" s="156" t="n">
        <v>0.0016</v>
      </c>
      <c r="S17" s="156" t="n">
        <v>0.0006</v>
      </c>
      <c r="T17" s="156" t="n">
        <v>0.0006</v>
      </c>
      <c r="U17" s="156" t="n">
        <v>0.0007</v>
      </c>
      <c r="V17" s="156" t="n">
        <v>0.0006</v>
      </c>
      <c r="W17" s="156" t="n">
        <v>0.0004</v>
      </c>
      <c r="X17" s="156" t="n">
        <v>0.0005</v>
      </c>
      <c r="Y17" s="156" t="n">
        <v>0.0006</v>
      </c>
      <c r="Z17" s="156" t="n">
        <v>0.0007</v>
      </c>
      <c r="AA17" s="156" t="n">
        <v>0.0004</v>
      </c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</row>
    <row r="18">
      <c r="A18" s="155" t="s">
        <v>571</v>
      </c>
      <c r="B18" s="156">
        <f>B6/B12</f>
      </c>
      <c r="C18" s="156" t="n">
        <v>-0.002</v>
      </c>
      <c r="D18" s="156" t="n">
        <v>-0.005</v>
      </c>
      <c r="E18" s="156" t="n">
        <v>-0.0038</v>
      </c>
      <c r="F18" s="156" t="n">
        <v>-0.0053</v>
      </c>
      <c r="G18" s="156" t="n">
        <v>-0.0056</v>
      </c>
      <c r="H18" s="156" t="n">
        <v>-0.0059</v>
      </c>
      <c r="I18" s="156" t="n">
        <v>-0.0072</v>
      </c>
      <c r="J18" s="156" t="n">
        <v>-0.0113</v>
      </c>
      <c r="K18" s="156" t="n">
        <v>-0.0106</v>
      </c>
      <c r="L18" s="156" t="n">
        <v>-0.0103</v>
      </c>
      <c r="M18" s="156" t="n">
        <v>-0.0137</v>
      </c>
      <c r="N18" s="156" t="n">
        <v>-0.0146</v>
      </c>
      <c r="O18" s="156" t="n">
        <v>-0.0108</v>
      </c>
      <c r="P18" s="156" t="n">
        <v>-0.0104</v>
      </c>
      <c r="Q18" s="156" t="n">
        <v>-0.0114</v>
      </c>
      <c r="R18" s="156" t="n">
        <v>-0.0132</v>
      </c>
      <c r="S18" s="156" t="n">
        <v>-0.0103</v>
      </c>
      <c r="T18" s="156" t="n">
        <v>-0.0102</v>
      </c>
      <c r="U18" s="156" t="n">
        <v>-0.0097</v>
      </c>
      <c r="V18" s="156" t="n">
        <v>-0.0105</v>
      </c>
      <c r="W18" s="156" t="n">
        <v>-0.005</v>
      </c>
      <c r="X18" s="156" t="n">
        <v>-0.0029</v>
      </c>
      <c r="Y18" s="156" t="n">
        <v>-0.0035</v>
      </c>
      <c r="Z18" s="156" t="n">
        <v>-0.0035</v>
      </c>
      <c r="AA18" s="156" t="n">
        <v>-0.0002</v>
      </c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</row>
    <row r="19">
      <c r="A19" s="155" t="s">
        <v>572</v>
      </c>
      <c r="B19" s="156">
        <f>B10/B12</f>
      </c>
      <c r="C19" s="156" t="n">
        <v>0.1526</v>
      </c>
      <c r="D19" s="156" t="n">
        <v>0.1661</v>
      </c>
      <c r="E19" s="156" t="n">
        <v>0.1716</v>
      </c>
      <c r="F19" s="156" t="n">
        <v>0.1747</v>
      </c>
      <c r="G19" s="156" t="n">
        <v>0.1416</v>
      </c>
      <c r="H19" s="156" t="n">
        <v>0.1399</v>
      </c>
      <c r="I19" s="156" t="n">
        <v>0.1652</v>
      </c>
      <c r="J19" s="156" t="n">
        <v>0.1741</v>
      </c>
      <c r="K19" s="156" t="n">
        <v>0.1573</v>
      </c>
      <c r="L19" s="156" t="n">
        <v>0.1397</v>
      </c>
      <c r="M19" s="156" t="n">
        <v>0.1611</v>
      </c>
      <c r="N19" s="156" t="n">
        <v>0.1668</v>
      </c>
      <c r="O19" s="156" t="n">
        <v>0.1409</v>
      </c>
      <c r="P19" s="156" t="n">
        <v>0.1314</v>
      </c>
      <c r="Q19" s="156" t="n">
        <v>0.1668</v>
      </c>
      <c r="R19" s="156" t="n">
        <v>0.1728</v>
      </c>
      <c r="S19" s="156" t="n">
        <v>0.1343</v>
      </c>
      <c r="T19" s="156" t="n">
        <v>0.1489</v>
      </c>
      <c r="U19" s="156" t="n">
        <v>0.1429</v>
      </c>
      <c r="V19" s="156" t="n">
        <v>0.1434</v>
      </c>
      <c r="W19" s="156" t="n">
        <v>0.1404</v>
      </c>
      <c r="X19" s="156" t="n">
        <v>0.1614</v>
      </c>
      <c r="Y19" s="156" t="n">
        <v>0.1638</v>
      </c>
      <c r="Z19" s="156" t="n">
        <v>0.1615</v>
      </c>
      <c r="AA19" s="156" t="n">
        <v>0.1003</v>
      </c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</row>
    <row r="20">
      <c r="A20" s="158" t="s">
        <v>573</v>
      </c>
      <c r="B20" s="156">
        <f>B7/B12</f>
      </c>
      <c r="C20" s="156" t="n">
        <v>0.0653</v>
      </c>
      <c r="D20" s="156" t="n">
        <v>0.1404</v>
      </c>
      <c r="E20" s="156" t="n">
        <v>0.0785</v>
      </c>
      <c r="F20" s="156" t="n">
        <v>0.0925</v>
      </c>
      <c r="G20" s="156" t="n">
        <v>0.068</v>
      </c>
      <c r="H20" s="156" t="n">
        <v>0.1004</v>
      </c>
      <c r="I20" s="156" t="n">
        <v>0.0926</v>
      </c>
      <c r="J20" s="156" t="n">
        <v>0.0917</v>
      </c>
      <c r="K20" s="156" t="n">
        <v>0.0706</v>
      </c>
      <c r="L20" s="156" t="n">
        <v>0.1269</v>
      </c>
      <c r="M20" s="156" t="n">
        <v>0.0952</v>
      </c>
      <c r="N20" s="156" t="n">
        <v>0.094</v>
      </c>
      <c r="O20" s="156" t="n">
        <v>0.072</v>
      </c>
      <c r="P20" s="156" t="n">
        <v>0.1179</v>
      </c>
      <c r="Q20" s="156" t="n">
        <v>0.0978</v>
      </c>
      <c r="R20" s="156" t="n">
        <v>0.0994</v>
      </c>
      <c r="S20" s="156" t="n">
        <v>0.0831</v>
      </c>
      <c r="T20" s="156" t="n">
        <v>0.1227</v>
      </c>
      <c r="U20" s="156" t="n">
        <v>0.1009</v>
      </c>
      <c r="V20" s="156" t="n">
        <v>0.112</v>
      </c>
      <c r="W20" s="156" t="n">
        <v>0.0865</v>
      </c>
      <c r="X20" s="156" t="n">
        <v>0.1092</v>
      </c>
      <c r="Y20" s="156" t="n">
        <v>0.0947</v>
      </c>
      <c r="Z20" s="156" t="n">
        <v>0.0986</v>
      </c>
      <c r="AA20" s="156" t="n">
        <v>0.0914</v>
      </c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</row>
    <row r="21">
      <c r="A21" s="158" t="s">
        <v>574</v>
      </c>
      <c r="B21" s="156">
        <f>B10/$B$12</f>
      </c>
      <c r="C21" s="156" t="n">
        <v>0.066</v>
      </c>
      <c r="D21" s="156" t="n">
        <v>0.1409</v>
      </c>
      <c r="E21" s="156" t="n">
        <v>0.0785</v>
      </c>
      <c r="F21" s="156" t="n">
        <v>0.0926</v>
      </c>
      <c r="G21" s="156" t="n">
        <v>0.068</v>
      </c>
      <c r="H21" s="156" t="n">
        <v>0.1005</v>
      </c>
      <c r="I21" s="156" t="n">
        <v>0.0926</v>
      </c>
      <c r="J21" s="156" t="n">
        <v>0.0918</v>
      </c>
      <c r="K21" s="156" t="n">
        <v>0.0706</v>
      </c>
      <c r="L21" s="156" t="n">
        <v>0.127</v>
      </c>
      <c r="M21" s="156" t="n">
        <v>0.0953</v>
      </c>
      <c r="N21" s="156" t="n">
        <v>0.0941</v>
      </c>
      <c r="O21" s="156" t="n">
        <v>0.0721</v>
      </c>
      <c r="P21" s="156" t="n">
        <v>0.118</v>
      </c>
      <c r="Q21" s="156" t="n">
        <v>0.0979</v>
      </c>
      <c r="R21" s="156" t="n">
        <v>0.0996</v>
      </c>
      <c r="S21" s="156" t="n">
        <v>0.0831</v>
      </c>
      <c r="T21" s="156" t="n">
        <v>0.1227</v>
      </c>
      <c r="U21" s="156" t="n">
        <v>0.1009</v>
      </c>
      <c r="V21" s="156" t="n">
        <v>0.1126</v>
      </c>
      <c r="W21" s="156" t="n">
        <v>0.0865</v>
      </c>
      <c r="X21" s="156" t="n">
        <v>0.1092</v>
      </c>
      <c r="Y21" s="156" t="n">
        <v>0.0947</v>
      </c>
      <c r="Z21" s="156" t="n">
        <v>0.0986</v>
      </c>
      <c r="AA21" s="156" t="n">
        <v>0.0914</v>
      </c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</row>
    <row r="22">
      <c r="A22" s="158" t="s">
        <v>575</v>
      </c>
      <c r="B22" s="159" t="n">
        <v>0.893</v>
      </c>
      <c r="C22" s="156" t="n">
        <v>0.898</v>
      </c>
      <c r="D22" s="156" t="n">
        <v>0.9082</v>
      </c>
      <c r="E22" s="156" t="n">
        <v>0.9128</v>
      </c>
      <c r="F22" s="156" t="n">
        <v>0.904</v>
      </c>
      <c r="G22" s="156" t="n">
        <v>0.9197</v>
      </c>
      <c r="H22" s="156" t="n">
        <v>0.9289</v>
      </c>
      <c r="I22" s="156" t="n">
        <v>0.9105</v>
      </c>
      <c r="J22" s="156" t="n">
        <v>0.9068</v>
      </c>
      <c r="K22" s="156" t="n">
        <v>0.9261</v>
      </c>
      <c r="L22" s="156" t="n">
        <v>0.9256</v>
      </c>
      <c r="M22" s="156" t="n">
        <v>0.9152</v>
      </c>
      <c r="N22" s="156" t="n">
        <v>0.908</v>
      </c>
      <c r="O22" s="156" t="n">
        <v>0.926</v>
      </c>
      <c r="P22" s="156" t="n">
        <v>0.9185</v>
      </c>
      <c r="Q22" s="156" t="n">
        <v>0.9142</v>
      </c>
      <c r="R22" s="156" t="n">
        <v>0.9178</v>
      </c>
      <c r="S22" s="156" t="n">
        <v>0.9237</v>
      </c>
      <c r="T22" s="156" t="n">
        <v>0.9237</v>
      </c>
      <c r="U22" s="156" t="n">
        <v>0.9083</v>
      </c>
      <c r="V22" s="156" t="n">
        <v>0.9101</v>
      </c>
      <c r="W22" s="156" t="n">
        <v>0.9168</v>
      </c>
      <c r="X22" s="156" t="n">
        <v>0.9161</v>
      </c>
      <c r="Y22" s="156" t="n">
        <v>0.9106</v>
      </c>
      <c r="Z22" s="156" t="n">
        <v>0.912</v>
      </c>
      <c r="AA22" s="156" t="n">
        <v>0.9167</v>
      </c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</row>
    <row r="23">
      <c r="A23" s="160" t="s">
        <v>576</v>
      </c>
      <c r="B23" s="161">
        <f>B11/B13</f>
      </c>
      <c r="C23" s="161">
        <f>C11/C13</f>
      </c>
      <c r="D23" s="162">
        <f>D11/D13</f>
      </c>
      <c r="E23" s="161">
        <f>E11/E13</f>
      </c>
      <c r="F23" s="161">
        <f>F11/F13</f>
      </c>
      <c r="G23" s="161">
        <f>G11/G13</f>
      </c>
      <c r="H23" s="161">
        <f>H11/H13</f>
      </c>
      <c r="I23" s="161">
        <f>I11/I13</f>
      </c>
      <c r="J23" s="161">
        <f>J11/J13</f>
      </c>
      <c r="K23" s="161">
        <f>K11/K13</f>
      </c>
      <c r="L23" s="161">
        <f>L11/L13</f>
      </c>
      <c r="M23" s="161">
        <f>M11/M13</f>
      </c>
      <c r="N23" s="161">
        <f>N11/N13</f>
      </c>
      <c r="O23" s="161">
        <f>O11/O13</f>
      </c>
      <c r="P23" s="161">
        <f>P11/P13</f>
      </c>
      <c r="Q23" s="161">
        <f>Q11/Q13</f>
      </c>
      <c r="R23" s="161">
        <f>R11/R13</f>
      </c>
      <c r="S23" s="161">
        <f>S11/S13</f>
      </c>
      <c r="T23" s="161">
        <f>T11/T13</f>
      </c>
      <c r="U23" s="161">
        <f>U11/U13</f>
      </c>
      <c r="V23" s="163"/>
      <c r="W23" s="163"/>
      <c r="X23" s="163"/>
      <c r="Y23" s="163"/>
      <c r="Z23" s="163"/>
      <c r="AA23" s="163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</row>
    <row r="24">
      <c r="B24" s="165"/>
      <c r="C24" s="165">
        <f>G22-C22</f>
      </c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</row>
    <row r="25">
      <c r="A25" s="141" t="s">
        <v>577</v>
      </c>
      <c r="B25" s="141"/>
      <c r="C25" s="141" t="s">
        <v>578</v>
      </c>
      <c r="D25" s="141" t="s">
        <v>579</v>
      </c>
      <c r="E25" s="141" t="s">
        <v>580</v>
      </c>
      <c r="F25" s="141" t="s">
        <v>581</v>
      </c>
      <c r="G25" s="141" t="s">
        <v>582</v>
      </c>
      <c r="H25" s="141" t="s">
        <v>583</v>
      </c>
      <c r="I25" s="141" t="s">
        <v>584</v>
      </c>
      <c r="J25" s="141" t="s">
        <v>585</v>
      </c>
      <c r="K25" s="141" t="s">
        <v>586</v>
      </c>
      <c r="L25" s="141" t="s">
        <v>587</v>
      </c>
      <c r="M25" s="141" t="s">
        <v>588</v>
      </c>
      <c r="N25" s="141" t="s">
        <v>589</v>
      </c>
      <c r="O25" s="141" t="s">
        <v>590</v>
      </c>
      <c r="P25" s="141" t="s">
        <v>591</v>
      </c>
      <c r="Q25" s="141" t="s">
        <v>592</v>
      </c>
      <c r="R25" s="141" t="s">
        <v>593</v>
      </c>
      <c r="S25" s="141" t="s">
        <v>594</v>
      </c>
      <c r="T25" s="141" t="s">
        <v>595</v>
      </c>
      <c r="U25" s="141" t="s">
        <v>596</v>
      </c>
      <c r="V25" s="141" t="s">
        <v>597</v>
      </c>
      <c r="W25" s="141" t="s">
        <v>598</v>
      </c>
      <c r="X25" s="141" t="s">
        <v>599</v>
      </c>
      <c r="Y25" s="141" t="s">
        <v>600</v>
      </c>
      <c r="Z25" s="141" t="s">
        <v>601</v>
      </c>
      <c r="AA25" s="141" t="s">
        <v>602</v>
      </c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</row>
    <row r="26">
      <c r="A26" s="142" t="s">
        <v>603</v>
      </c>
      <c r="B26" s="143" t="n">
        <v>64.55</v>
      </c>
      <c r="C26" s="143" t="n">
        <v>82.27</v>
      </c>
      <c r="D26" s="143" t="n">
        <v>67.09</v>
      </c>
      <c r="E26" s="143" t="n">
        <v>67.03</v>
      </c>
      <c r="F26" s="143" t="n">
        <v>67.78</v>
      </c>
      <c r="G26" s="143" t="n">
        <v>71.65</v>
      </c>
      <c r="H26" s="143" t="n">
        <v>70.14</v>
      </c>
      <c r="I26" s="143" t="n">
        <v>64.18</v>
      </c>
      <c r="J26" s="143" t="n">
        <v>62.95</v>
      </c>
      <c r="K26" s="143" t="n">
        <v>71.99</v>
      </c>
      <c r="L26" s="143" t="n">
        <v>62.05</v>
      </c>
      <c r="M26" s="143" t="n">
        <v>54.29</v>
      </c>
      <c r="N26" s="143" t="n">
        <v>51.4</v>
      </c>
      <c r="O26" s="143" t="n">
        <v>54.6</v>
      </c>
      <c r="P26" s="143" t="n">
        <v>48.55</v>
      </c>
      <c r="Q26" s="143" t="n">
        <v>49.29</v>
      </c>
      <c r="R26" s="143" t="n">
        <v>43.75</v>
      </c>
      <c r="S26" s="143" t="n">
        <v>43.37</v>
      </c>
      <c r="T26" s="143" t="n">
        <v>46.99</v>
      </c>
      <c r="U26" s="143" t="n">
        <v>36.51</v>
      </c>
      <c r="V26" s="143" t="n">
        <v>31.28</v>
      </c>
      <c r="W26" s="143" t="n">
        <v>38.28</v>
      </c>
      <c r="X26" s="143" t="n">
        <v>44.72</v>
      </c>
      <c r="Y26" s="143" t="n">
        <v>38.11</v>
      </c>
      <c r="Z26" s="143" t="n">
        <v>31.56</v>
      </c>
      <c r="AA26" s="143" t="n">
        <v>24.48</v>
      </c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</row>
    <row r="27">
      <c r="A27" s="47" t="s">
        <v>604</v>
      </c>
      <c r="B27" s="165">
        <f>(B26-F26)/F26</f>
      </c>
      <c r="C27" s="165">
        <f>(C26-G26)/G26</f>
      </c>
      <c r="D27" s="165">
        <f>(D26-H26)/H26</f>
      </c>
      <c r="E27" s="165">
        <f>(E26-I26)/I26</f>
      </c>
      <c r="F27" s="165">
        <f>(F26-J26)/J26</f>
      </c>
      <c r="G27" s="165">
        <f>(G26-K26)/K26</f>
      </c>
      <c r="H27" s="165">
        <f>(H26-L26)/L26</f>
      </c>
      <c r="I27" s="165">
        <f>(I26-M26)/M26</f>
      </c>
      <c r="J27" s="165">
        <f>(J26-N26)/N26</f>
      </c>
      <c r="K27" s="165">
        <f>(K26-O26)/O26</f>
      </c>
      <c r="L27" s="165">
        <f>(L26-P26)/P26</f>
      </c>
      <c r="M27" s="165">
        <f>(M26-Q26)/Q26</f>
      </c>
      <c r="N27" s="165">
        <f>(N26-R26)/R26</f>
      </c>
      <c r="O27" s="165">
        <f>(O26-S26)/S26</f>
      </c>
      <c r="P27" s="165">
        <f>(P26-T26)/T26</f>
      </c>
      <c r="Q27" s="165">
        <f>(Q26-U26)/U26</f>
      </c>
      <c r="R27" s="165">
        <f>(R26-V26)/V26</f>
      </c>
      <c r="S27" s="165">
        <f>(S26-W26)/W26</f>
      </c>
      <c r="T27" s="165">
        <f>(T26-X26)/X26</f>
      </c>
      <c r="U27" s="165">
        <f>(U26-Y26)/Y26</f>
      </c>
      <c r="V27" s="165">
        <f>(V26-Z26)/Z26</f>
      </c>
      <c r="W27" s="165">
        <f>(W26-AA26)/AA26</f>
      </c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</row>
    <row r="28">
      <c r="A28" s="142" t="s">
        <v>605</v>
      </c>
      <c r="B28" s="143" t="n">
        <v>34.37</v>
      </c>
      <c r="C28" s="143" t="n">
        <v>35.19</v>
      </c>
      <c r="D28" s="143" t="n">
        <v>56.69</v>
      </c>
      <c r="E28" s="143" t="n">
        <v>30.66</v>
      </c>
      <c r="F28" s="143" t="n">
        <v>35.88</v>
      </c>
      <c r="G28" s="143" t="n">
        <v>34.41</v>
      </c>
      <c r="H28" s="143" t="n">
        <v>50.3</v>
      </c>
      <c r="I28" s="143" t="n">
        <v>35.97</v>
      </c>
      <c r="J28" s="143" t="n">
        <v>33.15</v>
      </c>
      <c r="K28" s="143" t="n">
        <v>32.31</v>
      </c>
      <c r="L28" s="143" t="n">
        <v>56.38</v>
      </c>
      <c r="M28" s="143" t="n">
        <v>32.07</v>
      </c>
      <c r="N28" s="143" t="n">
        <v>28.98</v>
      </c>
      <c r="O28" s="143" t="n">
        <v>27.92</v>
      </c>
      <c r="P28" s="143" t="n">
        <v>43.55</v>
      </c>
      <c r="Q28" s="143" t="n">
        <v>28.9</v>
      </c>
      <c r="R28" s="143" t="n">
        <v>25.17</v>
      </c>
      <c r="S28" s="143" t="n">
        <v>26.84</v>
      </c>
      <c r="T28" s="143" t="n">
        <v>38.7</v>
      </c>
      <c r="U28" s="143" t="n">
        <v>25.79</v>
      </c>
      <c r="V28" s="143" t="n">
        <v>24.43</v>
      </c>
      <c r="W28" s="143" t="n">
        <v>23.58</v>
      </c>
      <c r="X28" s="143" t="n">
        <v>30.25</v>
      </c>
      <c r="Y28" s="143" t="n">
        <v>22.04</v>
      </c>
      <c r="Z28" s="143" t="n">
        <v>19.28</v>
      </c>
      <c r="AA28" s="143" t="n">
        <v>22.31</v>
      </c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</row>
    <row r="29">
      <c r="A29" s="166" t="s">
        <v>606</v>
      </c>
      <c r="B29" s="156">
        <f>(B28-F28)/F28</f>
      </c>
      <c r="C29" s="156">
        <f>(C28-G28)/G28</f>
      </c>
      <c r="D29" s="156">
        <f>(D28-H28)/H28</f>
      </c>
      <c r="E29" s="156">
        <f>(E28-I28)/I28</f>
      </c>
      <c r="F29" s="156">
        <f>(F28-J28)/J28</f>
      </c>
      <c r="G29" s="156">
        <f>(G28-K28)/K28</f>
      </c>
      <c r="H29" s="156">
        <f>(H28-L28)/L28</f>
      </c>
      <c r="I29" s="156">
        <f>(I28-M28)/M28</f>
      </c>
      <c r="J29" s="156">
        <f>(J28-N28)/N28</f>
      </c>
      <c r="K29" s="156">
        <f>(K28-O28)/O28</f>
      </c>
      <c r="L29" s="156">
        <f>(L28-P28)/P28</f>
      </c>
      <c r="M29" s="156">
        <f>(M28-Q28)/Q28</f>
      </c>
      <c r="N29" s="156">
        <f>(N28-R28)/R28</f>
      </c>
      <c r="O29" s="156">
        <f>(O28-S28)/S28</f>
      </c>
      <c r="P29" s="156">
        <f>(P28-T28)/T28</f>
      </c>
      <c r="Q29" s="156">
        <f>(Q28-U28)/U28</f>
      </c>
      <c r="R29" s="156">
        <f>(R28-V28)/V28</f>
      </c>
      <c r="S29" s="156">
        <f>(S28-W28)/W28</f>
      </c>
      <c r="T29" s="156">
        <f>(T28-X28)/X28</f>
      </c>
      <c r="U29" s="156">
        <f>(U28-Y28)/Y28</f>
      </c>
      <c r="V29" s="156">
        <f>(V28-Z28)/Z28</f>
      </c>
      <c r="W29" s="156">
        <f>(W28-AA28)/AA28</f>
      </c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</row>
    <row r="30">
      <c r="A30" s="166"/>
      <c r="B30" s="167"/>
      <c r="C30" s="167" t="n">
        <f>C28-G28</f>
        <v>0.78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</row>
    <row r="31">
      <c r="A31" s="166"/>
      <c r="B31" s="167"/>
      <c r="C31" s="167" t="n">
        <f>C26-G26</f>
        <v>10.62</v>
      </c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</row>
    <row r="32">
      <c r="A32" s="166"/>
      <c r="B32" s="167"/>
      <c r="C32" s="167" t="n">
        <f>C9-G9</f>
        <v>0.91</v>
      </c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</row>
    <row r="33">
      <c r="A33" s="166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</row>
    <row r="34">
      <c r="A34" s="166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</row>
    <row r="35">
      <c r="A35" s="166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</row>
    <row r="36">
      <c r="A36" s="166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</row>
    <row r="37">
      <c r="A37" s="166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</row>
    <row r="38">
      <c r="A38" s="166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</row>
    <row r="39">
      <c r="A39" s="166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</row>
    <row r="40">
      <c r="A40" s="166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</row>
    <row r="41">
      <c r="A41" s="166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</row>
    <row r="42">
      <c r="A42" s="166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</row>
    <row r="43">
      <c r="A43" s="166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</row>
    <row r="44">
      <c r="A44" s="166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</row>
    <row r="45">
      <c r="A45" s="166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</row>
    <row r="46">
      <c r="A46" s="166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</row>
    <row r="47">
      <c r="A47" s="16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</row>
    <row r="48">
      <c r="A48" s="166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</row>
    <row r="49">
      <c r="A49" s="166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</row>
    <row r="50">
      <c r="A50" s="166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</row>
    <row r="51">
      <c r="A51" s="166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</row>
    <row r="52">
      <c r="A52" s="166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</row>
    <row r="53">
      <c r="A53" s="166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</row>
    <row r="54">
      <c r="A54" s="166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</row>
    <row r="55">
      <c r="A55" s="166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</row>
    <row r="56">
      <c r="A56" s="166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</row>
    <row r="57">
      <c r="A57" s="166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</row>
    <row r="58">
      <c r="A58" s="166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</row>
    <row r="59">
      <c r="A59" s="166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</row>
    <row r="60">
      <c r="A60" s="166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</row>
    <row r="61">
      <c r="A61" s="166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</row>
    <row r="62">
      <c r="A62" s="166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</row>
    <row r="63">
      <c r="A63" s="166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</row>
    <row r="64">
      <c r="A64" s="166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</row>
    <row r="65">
      <c r="A65" s="166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</row>
    <row r="66">
      <c r="A66" s="166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</row>
    <row r="67">
      <c r="A67" s="166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</row>
    <row r="68">
      <c r="A68" s="166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</row>
    <row r="69">
      <c r="A69" s="166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</row>
    <row r="70">
      <c r="A70" s="166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</row>
    <row r="71">
      <c r="A71" s="166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</row>
    <row r="72">
      <c r="A72" s="166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</row>
    <row r="73">
      <c r="A73" s="166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</row>
    <row r="74">
      <c r="A74" s="166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</row>
    <row r="75">
      <c r="A75" s="166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</row>
    <row r="76">
      <c r="A76" s="166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</row>
    <row r="77">
      <c r="A77" s="166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</row>
    <row r="78">
      <c r="A78" s="166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</row>
    <row r="79">
      <c r="A79" s="166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</row>
    <row r="80">
      <c r="A80" s="166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</row>
    <row r="81">
      <c r="A81" s="166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</row>
    <row r="82">
      <c r="A82" s="166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</row>
    <row r="83">
      <c r="A83" s="166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</row>
    <row r="84">
      <c r="A84" s="166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</row>
    <row r="85">
      <c r="A85" s="166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</row>
    <row r="86">
      <c r="A86" s="166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</row>
    <row r="87">
      <c r="A87" s="166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</row>
    <row r="88">
      <c r="A88" s="166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</row>
    <row r="89">
      <c r="A89" s="166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</row>
    <row r="90">
      <c r="A90" s="166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</row>
    <row r="91">
      <c r="A91" s="166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</row>
    <row r="92">
      <c r="A92" s="166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  <c r="AI92" s="167"/>
      <c r="AJ92" s="167"/>
      <c r="AK92" s="167"/>
    </row>
    <row r="93">
      <c r="A93" s="166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/>
    </row>
    <row r="94">
      <c r="A94" s="166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</row>
    <row r="95">
      <c r="A95" s="166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  <c r="AI95" s="167"/>
      <c r="AJ95" s="167"/>
      <c r="AK95" s="167"/>
    </row>
    <row r="96">
      <c r="A96" s="166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7"/>
    </row>
    <row r="97">
      <c r="A97" s="166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67"/>
      <c r="AF97" s="167"/>
      <c r="AG97" s="167"/>
      <c r="AH97" s="167"/>
      <c r="AI97" s="167"/>
      <c r="AJ97" s="167"/>
      <c r="AK97" s="167"/>
    </row>
    <row r="98">
      <c r="A98" s="166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</row>
    <row r="99">
      <c r="A99" s="166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  <c r="AE99" s="167"/>
      <c r="AF99" s="167"/>
      <c r="AG99" s="167"/>
      <c r="AH99" s="167"/>
      <c r="AI99" s="167"/>
      <c r="AJ99" s="167"/>
      <c r="AK99" s="167"/>
    </row>
    <row r="100">
      <c r="A100" s="166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167"/>
      <c r="AD100" s="167"/>
      <c r="AE100" s="167"/>
      <c r="AF100" s="167"/>
      <c r="AG100" s="167"/>
      <c r="AH100" s="167"/>
      <c r="AI100" s="167"/>
      <c r="AJ100" s="167"/>
      <c r="AK100" s="167"/>
    </row>
    <row r="101">
      <c r="A101" s="166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  <c r="AE101" s="167"/>
      <c r="AF101" s="167"/>
      <c r="AG101" s="167"/>
      <c r="AH101" s="167"/>
      <c r="AI101" s="167"/>
      <c r="AJ101" s="167"/>
      <c r="AK101" s="167"/>
    </row>
    <row r="102">
      <c r="A102" s="166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  <c r="AI102" s="167"/>
      <c r="AJ102" s="167"/>
      <c r="AK102" s="167"/>
    </row>
    <row r="103">
      <c r="A103" s="166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167"/>
      <c r="AG103" s="167"/>
      <c r="AH103" s="167"/>
      <c r="AI103" s="167"/>
      <c r="AJ103" s="167"/>
      <c r="AK103" s="167"/>
    </row>
    <row r="104">
      <c r="A104" s="166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167"/>
      <c r="AG104" s="167"/>
      <c r="AH104" s="167"/>
      <c r="AI104" s="167"/>
      <c r="AJ104" s="167"/>
      <c r="AK104" s="167"/>
    </row>
    <row r="105">
      <c r="A105" s="166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  <c r="AA105" s="167"/>
      <c r="AB105" s="167"/>
      <c r="AC105" s="167"/>
      <c r="AD105" s="167"/>
      <c r="AE105" s="167"/>
      <c r="AF105" s="167"/>
      <c r="AG105" s="167"/>
      <c r="AH105" s="167"/>
      <c r="AI105" s="167"/>
      <c r="AJ105" s="167"/>
      <c r="AK105" s="167"/>
    </row>
    <row r="106">
      <c r="A106" s="166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167"/>
      <c r="AK106" s="167"/>
    </row>
    <row r="107">
      <c r="A107" s="166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  <c r="AI107" s="167"/>
      <c r="AJ107" s="167"/>
      <c r="AK107" s="167"/>
    </row>
    <row r="108">
      <c r="A108" s="166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67"/>
      <c r="AF108" s="167"/>
      <c r="AG108" s="167"/>
      <c r="AH108" s="167"/>
      <c r="AI108" s="167"/>
      <c r="AJ108" s="167"/>
      <c r="AK108" s="167"/>
    </row>
    <row r="109">
      <c r="A109" s="166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E109" s="167"/>
      <c r="AF109" s="167"/>
      <c r="AG109" s="167"/>
      <c r="AH109" s="167"/>
      <c r="AI109" s="167"/>
      <c r="AJ109" s="167"/>
      <c r="AK109" s="167"/>
    </row>
    <row r="110">
      <c r="A110" s="166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67"/>
      <c r="AI110" s="167"/>
      <c r="AJ110" s="167"/>
      <c r="AK110" s="167"/>
    </row>
    <row r="111">
      <c r="A111" s="166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/>
      <c r="AD111" s="167"/>
      <c r="AE111" s="167"/>
      <c r="AF111" s="167"/>
      <c r="AG111" s="167"/>
      <c r="AH111" s="167"/>
      <c r="AI111" s="167"/>
      <c r="AJ111" s="167"/>
      <c r="AK111" s="167"/>
    </row>
    <row r="112">
      <c r="A112" s="166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 s="167"/>
      <c r="AJ112" s="167"/>
      <c r="AK112" s="167"/>
    </row>
    <row r="113">
      <c r="A113" s="166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 s="167"/>
      <c r="AJ113" s="167"/>
      <c r="AK113" s="167"/>
    </row>
    <row r="114">
      <c r="A114" s="166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  <c r="AE114" s="167"/>
      <c r="AF114" s="167"/>
      <c r="AG114" s="167"/>
      <c r="AH114" s="167"/>
      <c r="AI114" s="167"/>
      <c r="AJ114" s="167"/>
      <c r="AK114" s="167"/>
    </row>
    <row r="115">
      <c r="A115" s="166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</row>
    <row r="116">
      <c r="A116" s="166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  <c r="AI116" s="167"/>
      <c r="AJ116" s="167"/>
      <c r="AK116" s="167"/>
    </row>
    <row r="117">
      <c r="A117" s="166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  <c r="AA117" s="167"/>
      <c r="AB117" s="167"/>
      <c r="AC117" s="167"/>
      <c r="AD117" s="167"/>
      <c r="AE117" s="167"/>
      <c r="AF117" s="167"/>
      <c r="AG117" s="167"/>
      <c r="AH117" s="167"/>
      <c r="AI117" s="167"/>
      <c r="AJ117" s="167"/>
      <c r="AK117" s="167"/>
    </row>
    <row r="118">
      <c r="A118" s="166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</row>
    <row r="119">
      <c r="A119" s="166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67"/>
      <c r="AF119" s="167"/>
      <c r="AG119" s="167"/>
      <c r="AH119" s="167"/>
      <c r="AI119" s="167"/>
      <c r="AJ119" s="167"/>
      <c r="AK119" s="167"/>
    </row>
    <row r="120">
      <c r="A120" s="166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  <c r="AA120" s="167"/>
      <c r="AB120" s="167"/>
      <c r="AC120" s="167"/>
      <c r="AD120" s="167"/>
      <c r="AE120" s="167"/>
      <c r="AF120" s="167"/>
      <c r="AG120" s="167"/>
      <c r="AH120" s="167"/>
      <c r="AI120" s="167"/>
      <c r="AJ120" s="167"/>
      <c r="AK120" s="167"/>
    </row>
    <row r="121">
      <c r="A121" s="166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  <c r="AI121" s="167"/>
      <c r="AJ121" s="167"/>
      <c r="AK121" s="167"/>
    </row>
    <row r="122">
      <c r="A122" s="166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67"/>
      <c r="AF122" s="167"/>
      <c r="AG122" s="167"/>
      <c r="AH122" s="167"/>
      <c r="AI122" s="167"/>
      <c r="AJ122" s="167"/>
      <c r="AK122" s="167"/>
    </row>
    <row r="123">
      <c r="A123" s="166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  <c r="AE123" s="167"/>
      <c r="AF123" s="167"/>
      <c r="AG123" s="167"/>
      <c r="AH123" s="167"/>
      <c r="AI123" s="167"/>
      <c r="AJ123" s="167"/>
      <c r="AK123" s="167"/>
    </row>
    <row r="124">
      <c r="A124" s="166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</row>
    <row r="125">
      <c r="A125" s="166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  <c r="AI125" s="167"/>
      <c r="AJ125" s="167"/>
      <c r="AK125" s="167"/>
    </row>
    <row r="126">
      <c r="A126" s="166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 s="167"/>
      <c r="AJ126" s="167"/>
      <c r="AK126" s="167"/>
    </row>
    <row r="127">
      <c r="A127" s="166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  <c r="AB127" s="167"/>
      <c r="AC127" s="167"/>
      <c r="AD127" s="167"/>
      <c r="AE127" s="167"/>
      <c r="AF127" s="167"/>
      <c r="AG127" s="167"/>
      <c r="AH127" s="167"/>
      <c r="AI127" s="167"/>
      <c r="AJ127" s="167"/>
      <c r="AK127" s="167"/>
    </row>
    <row r="128">
      <c r="A128" s="166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/>
      <c r="AI128" s="167"/>
      <c r="AJ128" s="167"/>
      <c r="AK128" s="167"/>
    </row>
    <row r="129">
      <c r="A129" s="166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  <c r="AE129" s="167"/>
      <c r="AF129" s="167"/>
      <c r="AG129" s="167"/>
      <c r="AH129" s="167"/>
      <c r="AI129" s="167"/>
      <c r="AJ129" s="167"/>
      <c r="AK129" s="167"/>
    </row>
    <row r="130">
      <c r="A130" s="166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  <c r="AE130" s="167"/>
      <c r="AF130" s="167"/>
      <c r="AG130" s="167"/>
      <c r="AH130" s="167"/>
      <c r="AI130" s="167"/>
      <c r="AJ130" s="167"/>
      <c r="AK130" s="167"/>
    </row>
    <row r="131">
      <c r="A131" s="166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  <c r="AA131" s="167"/>
      <c r="AB131" s="167"/>
      <c r="AC131" s="167"/>
      <c r="AD131" s="167"/>
      <c r="AE131" s="167"/>
      <c r="AF131" s="167"/>
      <c r="AG131" s="167"/>
      <c r="AH131" s="167"/>
      <c r="AI131" s="167"/>
      <c r="AJ131" s="167"/>
      <c r="AK131" s="167"/>
    </row>
    <row r="132">
      <c r="A132" s="166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  <c r="AA132" s="167"/>
      <c r="AB132" s="167"/>
      <c r="AC132" s="167"/>
      <c r="AD132" s="167"/>
      <c r="AE132" s="167"/>
      <c r="AF132" s="167"/>
      <c r="AG132" s="167"/>
      <c r="AH132" s="167"/>
      <c r="AI132" s="167"/>
      <c r="AJ132" s="167"/>
      <c r="AK132" s="167"/>
    </row>
    <row r="133">
      <c r="A133" s="166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  <c r="AE133" s="167"/>
      <c r="AF133" s="167"/>
      <c r="AG133" s="167"/>
      <c r="AH133" s="167"/>
      <c r="AI133" s="167"/>
      <c r="AJ133" s="167"/>
      <c r="AK133" s="167"/>
    </row>
    <row r="134">
      <c r="A134" s="166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  <c r="AA134" s="167"/>
      <c r="AB134" s="167"/>
      <c r="AC134" s="167"/>
      <c r="AD134" s="167"/>
      <c r="AE134" s="167"/>
      <c r="AF134" s="167"/>
      <c r="AG134" s="167"/>
      <c r="AH134" s="167"/>
      <c r="AI134" s="167"/>
      <c r="AJ134" s="167"/>
      <c r="AK134" s="167"/>
    </row>
    <row r="135">
      <c r="A135" s="166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  <c r="AA135" s="167"/>
      <c r="AB135" s="167"/>
      <c r="AC135" s="167"/>
      <c r="AD135" s="167"/>
      <c r="AE135" s="167"/>
      <c r="AF135" s="167"/>
      <c r="AG135" s="167"/>
      <c r="AH135" s="167"/>
      <c r="AI135" s="167"/>
      <c r="AJ135" s="167"/>
      <c r="AK135" s="167"/>
    </row>
    <row r="136">
      <c r="A136" s="166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  <c r="AE136" s="167"/>
      <c r="AF136" s="167"/>
      <c r="AG136" s="167"/>
      <c r="AH136" s="167"/>
      <c r="AI136" s="167"/>
      <c r="AJ136" s="167"/>
      <c r="AK136" s="167"/>
    </row>
    <row r="137">
      <c r="A137" s="166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7"/>
      <c r="AD137" s="167"/>
      <c r="AE137" s="167"/>
      <c r="AF137" s="167"/>
      <c r="AG137" s="167"/>
      <c r="AH137" s="167"/>
      <c r="AI137" s="167"/>
      <c r="AJ137" s="167"/>
      <c r="AK137" s="167"/>
    </row>
    <row r="138">
      <c r="A138" s="166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 s="167"/>
      <c r="AJ138" s="167"/>
      <c r="AK138" s="167"/>
    </row>
    <row r="139">
      <c r="A139" s="166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 s="167"/>
      <c r="AJ139" s="167"/>
      <c r="AK139" s="167"/>
    </row>
    <row r="140">
      <c r="A140" s="166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  <c r="AA140" s="167"/>
      <c r="AB140" s="167"/>
      <c r="AC140" s="167"/>
      <c r="AD140" s="167"/>
      <c r="AE140" s="167"/>
      <c r="AF140" s="167"/>
      <c r="AG140" s="167"/>
      <c r="AH140" s="167"/>
      <c r="AI140" s="167"/>
      <c r="AJ140" s="167"/>
      <c r="AK140" s="167"/>
    </row>
    <row r="141">
      <c r="A141" s="166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  <c r="AA141" s="167"/>
      <c r="AB141" s="167"/>
      <c r="AC141" s="167"/>
      <c r="AD141" s="167"/>
      <c r="AE141" s="167"/>
      <c r="AF141" s="167"/>
      <c r="AG141" s="167"/>
      <c r="AH141" s="167"/>
      <c r="AI141" s="167"/>
      <c r="AJ141" s="167"/>
      <c r="AK141" s="167"/>
    </row>
    <row r="142">
      <c r="A142" s="166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  <c r="AE142" s="167"/>
      <c r="AF142" s="167"/>
      <c r="AG142" s="167"/>
      <c r="AH142" s="167"/>
      <c r="AI142" s="167"/>
      <c r="AJ142" s="167"/>
      <c r="AK142" s="167"/>
    </row>
    <row r="143">
      <c r="A143" s="166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 s="167"/>
      <c r="AJ143" s="167"/>
      <c r="AK143" s="167"/>
    </row>
    <row r="144">
      <c r="A144" s="166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 s="167"/>
      <c r="AI144" s="167"/>
      <c r="AJ144" s="167"/>
      <c r="AK144" s="167"/>
    </row>
    <row r="145">
      <c r="A145" s="166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/>
      <c r="AD145" s="167"/>
      <c r="AE145" s="167"/>
      <c r="AF145" s="167"/>
      <c r="AG145" s="167"/>
      <c r="AH145" s="167"/>
      <c r="AI145" s="167"/>
      <c r="AJ145" s="167"/>
      <c r="AK145" s="167"/>
    </row>
    <row r="146">
      <c r="A146" s="166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  <c r="AA146" s="167"/>
      <c r="AB146" s="167"/>
      <c r="AC146" s="167"/>
      <c r="AD146" s="167"/>
      <c r="AE146" s="167"/>
      <c r="AF146" s="167"/>
      <c r="AG146" s="167"/>
      <c r="AH146" s="167"/>
      <c r="AI146" s="167"/>
      <c r="AJ146" s="167"/>
      <c r="AK146" s="167"/>
    </row>
    <row r="147">
      <c r="A147" s="166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  <c r="AE147" s="167"/>
      <c r="AF147" s="167"/>
      <c r="AG147" s="167"/>
      <c r="AH147" s="167"/>
      <c r="AI147" s="167"/>
      <c r="AJ147" s="167"/>
      <c r="AK147" s="167"/>
    </row>
    <row r="148">
      <c r="A148" s="166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  <c r="AE148" s="167"/>
      <c r="AF148" s="167"/>
      <c r="AG148" s="167"/>
      <c r="AH148" s="167"/>
      <c r="AI148" s="167"/>
      <c r="AJ148" s="167"/>
      <c r="AK148" s="167"/>
    </row>
    <row r="149">
      <c r="A149" s="166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67"/>
      <c r="AF149" s="167"/>
      <c r="AG149" s="167"/>
      <c r="AH149" s="167"/>
      <c r="AI149" s="167"/>
      <c r="AJ149" s="167"/>
      <c r="AK149" s="167"/>
    </row>
    <row r="150">
      <c r="A150" s="166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 s="167"/>
      <c r="AJ150" s="167"/>
      <c r="AK150" s="167"/>
    </row>
    <row r="151">
      <c r="A151" s="166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 s="167"/>
      <c r="AJ151" s="167"/>
      <c r="AK151" s="167"/>
    </row>
    <row r="152">
      <c r="A152" s="166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 s="167"/>
      <c r="AJ152" s="167"/>
      <c r="AK152" s="167"/>
    </row>
    <row r="153">
      <c r="A153" s="166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 s="167"/>
      <c r="AJ153" s="167"/>
      <c r="AK153" s="167"/>
    </row>
    <row r="154">
      <c r="A154" s="166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67"/>
      <c r="AF154" s="167"/>
      <c r="AG154" s="167"/>
      <c r="AH154" s="167"/>
      <c r="AI154" s="167"/>
      <c r="AJ154" s="167"/>
      <c r="AK154" s="167"/>
    </row>
    <row r="155">
      <c r="A155" s="166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  <c r="AI155" s="167"/>
      <c r="AJ155" s="167"/>
      <c r="AK155" s="167"/>
    </row>
    <row r="156">
      <c r="A156" s="166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 s="167"/>
      <c r="AJ156" s="167"/>
      <c r="AK156" s="167"/>
    </row>
    <row r="157">
      <c r="A157" s="166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 s="167"/>
      <c r="AJ157" s="167"/>
      <c r="AK157" s="167"/>
    </row>
    <row r="158">
      <c r="A158" s="166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 s="167"/>
      <c r="AJ158" s="167"/>
      <c r="AK158" s="167"/>
    </row>
    <row r="159">
      <c r="A159" s="166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  <c r="AI159" s="167"/>
      <c r="AJ159" s="167"/>
      <c r="AK159" s="167"/>
    </row>
    <row r="160">
      <c r="A160" s="166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 s="167"/>
      <c r="AJ160" s="167"/>
      <c r="AK160" s="167"/>
    </row>
    <row r="161">
      <c r="A161" s="166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 s="167"/>
      <c r="AJ161" s="167"/>
      <c r="AK161" s="167"/>
    </row>
    <row r="162">
      <c r="A162" s="166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 s="167"/>
      <c r="AJ162" s="167"/>
      <c r="AK162" s="167"/>
    </row>
    <row r="163">
      <c r="A163" s="166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 s="167"/>
      <c r="AJ163" s="167"/>
      <c r="AK163" s="167"/>
    </row>
    <row r="164">
      <c r="A164" s="166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 s="167"/>
      <c r="AJ164" s="167"/>
      <c r="AK164" s="167"/>
    </row>
    <row r="165">
      <c r="A165" s="166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 s="167"/>
      <c r="AJ165" s="167"/>
      <c r="AK165" s="167"/>
    </row>
    <row r="166">
      <c r="A166" s="166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 s="167"/>
      <c r="AJ166" s="167"/>
      <c r="AK166" s="167"/>
    </row>
    <row r="167">
      <c r="A167" s="166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 s="167"/>
      <c r="AJ167" s="167"/>
      <c r="AK167" s="167"/>
    </row>
    <row r="168">
      <c r="A168" s="166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 s="167"/>
      <c r="AJ168" s="167"/>
      <c r="AK168" s="167"/>
    </row>
    <row r="169">
      <c r="A169" s="166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 s="167"/>
      <c r="AJ169" s="167"/>
      <c r="AK169" s="167"/>
    </row>
    <row r="170">
      <c r="A170" s="166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 s="167"/>
      <c r="AJ170" s="167"/>
      <c r="AK170" s="167"/>
    </row>
    <row r="171">
      <c r="A171" s="166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 s="167"/>
      <c r="AJ171" s="167"/>
      <c r="AK171" s="167"/>
    </row>
    <row r="172">
      <c r="A172" s="166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 s="167"/>
      <c r="AJ172" s="167"/>
      <c r="AK172" s="167"/>
    </row>
    <row r="173">
      <c r="A173" s="166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7"/>
      <c r="AK173" s="167"/>
    </row>
    <row r="174">
      <c r="A174" s="166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  <c r="AK174" s="167"/>
    </row>
    <row r="175">
      <c r="A175" s="166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7"/>
      <c r="AK175" s="167"/>
    </row>
    <row r="176">
      <c r="A176" s="166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7"/>
      <c r="AK176" s="167"/>
    </row>
    <row r="177">
      <c r="A177" s="166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7"/>
      <c r="AK177" s="167"/>
    </row>
    <row r="178">
      <c r="A178" s="166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 s="167"/>
      <c r="AJ178" s="167"/>
      <c r="AK178" s="167"/>
    </row>
    <row r="179">
      <c r="A179" s="166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 s="167"/>
      <c r="AJ179" s="167"/>
      <c r="AK179" s="167"/>
    </row>
    <row r="180">
      <c r="A180" s="166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 s="167"/>
      <c r="AJ180" s="167"/>
      <c r="AK180" s="167"/>
    </row>
    <row r="181">
      <c r="A181" s="166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 s="167"/>
      <c r="AJ181" s="167"/>
      <c r="AK181" s="167"/>
    </row>
    <row r="182">
      <c r="A182" s="166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  <c r="AE182" s="167"/>
      <c r="AF182" s="167"/>
      <c r="AG182" s="167"/>
      <c r="AH182" s="167"/>
      <c r="AI182" s="167"/>
      <c r="AJ182" s="167"/>
      <c r="AK182" s="167"/>
    </row>
    <row r="183">
      <c r="A183" s="166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  <c r="AE183" s="167"/>
      <c r="AF183" s="167"/>
      <c r="AG183" s="167"/>
      <c r="AH183" s="167"/>
      <c r="AI183" s="167"/>
      <c r="AJ183" s="167"/>
      <c r="AK183" s="167"/>
    </row>
    <row r="184">
      <c r="A184" s="166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  <c r="AE184" s="167"/>
      <c r="AF184" s="167"/>
      <c r="AG184" s="167"/>
      <c r="AH184" s="167"/>
      <c r="AI184" s="167"/>
      <c r="AJ184" s="167"/>
      <c r="AK184" s="167"/>
    </row>
    <row r="185">
      <c r="A185" s="166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 s="167"/>
      <c r="AJ185" s="167"/>
      <c r="AK185" s="167"/>
    </row>
    <row r="186">
      <c r="A186" s="166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  <c r="AE186" s="167"/>
      <c r="AF186" s="167"/>
      <c r="AG186" s="167"/>
      <c r="AH186" s="167"/>
      <c r="AI186" s="167"/>
      <c r="AJ186" s="167"/>
      <c r="AK186" s="167"/>
    </row>
    <row r="187">
      <c r="A187" s="166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  <c r="AE187" s="167"/>
      <c r="AF187" s="167"/>
      <c r="AG187" s="167"/>
      <c r="AH187" s="167"/>
      <c r="AI187" s="167"/>
      <c r="AJ187" s="167"/>
      <c r="AK187" s="167"/>
    </row>
    <row r="188">
      <c r="A188" s="166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  <c r="AE188" s="167"/>
      <c r="AF188" s="167"/>
      <c r="AG188" s="167"/>
      <c r="AH188" s="167"/>
      <c r="AI188" s="167"/>
      <c r="AJ188" s="167"/>
      <c r="AK188" s="167"/>
    </row>
    <row r="189">
      <c r="A189" s="166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/>
      <c r="AH189" s="167"/>
      <c r="AI189" s="167"/>
      <c r="AJ189" s="167"/>
      <c r="AK189" s="167"/>
    </row>
    <row r="190">
      <c r="A190" s="166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  <c r="AI190" s="167"/>
      <c r="AJ190" s="167"/>
      <c r="AK190" s="167"/>
    </row>
    <row r="191">
      <c r="A191" s="166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  <c r="AI191" s="167"/>
      <c r="AJ191" s="167"/>
      <c r="AK191" s="167"/>
    </row>
    <row r="192">
      <c r="A192" s="166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67"/>
      <c r="AF192" s="167"/>
      <c r="AG192" s="167"/>
      <c r="AH192" s="167"/>
      <c r="AI192" s="167"/>
      <c r="AJ192" s="167"/>
      <c r="AK192" s="167"/>
    </row>
    <row r="193">
      <c r="A193" s="166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  <c r="AA193" s="167"/>
      <c r="AB193" s="167"/>
      <c r="AC193" s="167"/>
      <c r="AD193" s="167"/>
      <c r="AE193" s="167"/>
      <c r="AF193" s="167"/>
      <c r="AG193" s="167"/>
      <c r="AH193" s="167"/>
      <c r="AI193" s="167"/>
      <c r="AJ193" s="167"/>
      <c r="AK193" s="167"/>
    </row>
    <row r="194">
      <c r="A194" s="166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  <c r="AA194" s="167"/>
      <c r="AB194" s="167"/>
      <c r="AC194" s="167"/>
      <c r="AD194" s="167"/>
      <c r="AE194" s="167"/>
      <c r="AF194" s="167"/>
      <c r="AG194" s="167"/>
      <c r="AH194" s="167"/>
      <c r="AI194" s="167"/>
      <c r="AJ194" s="167"/>
      <c r="AK194" s="167"/>
    </row>
    <row r="195">
      <c r="A195" s="166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  <c r="AA195" s="167"/>
      <c r="AB195" s="167"/>
      <c r="AC195" s="167"/>
      <c r="AD195" s="167"/>
      <c r="AE195" s="167"/>
      <c r="AF195" s="167"/>
      <c r="AG195" s="167"/>
      <c r="AH195" s="167"/>
      <c r="AI195" s="167"/>
      <c r="AJ195" s="167"/>
      <c r="AK195" s="167"/>
    </row>
    <row r="196">
      <c r="A196" s="166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  <c r="AA196" s="167"/>
      <c r="AB196" s="167"/>
      <c r="AC196" s="167"/>
      <c r="AD196" s="167"/>
      <c r="AE196" s="167"/>
      <c r="AF196" s="167"/>
      <c r="AG196" s="167"/>
      <c r="AH196" s="167"/>
      <c r="AI196" s="167"/>
      <c r="AJ196" s="167"/>
      <c r="AK196" s="167"/>
    </row>
    <row r="197">
      <c r="A197" s="166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  <c r="AA197" s="167"/>
      <c r="AB197" s="167"/>
      <c r="AC197" s="167"/>
      <c r="AD197" s="167"/>
      <c r="AE197" s="167"/>
      <c r="AF197" s="167"/>
      <c r="AG197" s="167"/>
      <c r="AH197" s="167"/>
      <c r="AI197" s="167"/>
      <c r="AJ197" s="167"/>
      <c r="AK197" s="167"/>
    </row>
    <row r="198">
      <c r="A198" s="166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  <c r="AA198" s="167"/>
      <c r="AB198" s="167"/>
      <c r="AC198" s="167"/>
      <c r="AD198" s="167"/>
      <c r="AE198" s="167"/>
      <c r="AF198" s="167"/>
      <c r="AG198" s="167"/>
      <c r="AH198" s="167"/>
      <c r="AI198" s="167"/>
      <c r="AJ198" s="167"/>
      <c r="AK198" s="167"/>
    </row>
    <row r="199">
      <c r="A199" s="166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  <c r="AA199" s="167"/>
      <c r="AB199" s="167"/>
      <c r="AC199" s="167"/>
      <c r="AD199" s="167"/>
      <c r="AE199" s="167"/>
      <c r="AF199" s="167"/>
      <c r="AG199" s="167"/>
      <c r="AH199" s="167"/>
      <c r="AI199" s="167"/>
      <c r="AJ199" s="167"/>
      <c r="AK199" s="167"/>
    </row>
    <row r="200">
      <c r="A200" s="166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  <c r="AA200" s="167"/>
      <c r="AB200" s="167"/>
      <c r="AC200" s="167"/>
      <c r="AD200" s="167"/>
      <c r="AE200" s="167"/>
      <c r="AF200" s="167"/>
      <c r="AG200" s="167"/>
      <c r="AH200" s="167"/>
      <c r="AI200" s="167"/>
      <c r="AJ200" s="167"/>
      <c r="AK200" s="167"/>
    </row>
    <row r="201">
      <c r="A201" s="166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  <c r="AA201" s="167"/>
      <c r="AB201" s="167"/>
      <c r="AC201" s="167"/>
      <c r="AD201" s="167"/>
      <c r="AE201" s="167"/>
      <c r="AF201" s="167"/>
      <c r="AG201" s="167"/>
      <c r="AH201" s="167"/>
      <c r="AI201" s="167"/>
      <c r="AJ201" s="167"/>
      <c r="AK201" s="167"/>
    </row>
    <row r="202">
      <c r="A202" s="166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  <c r="AA202" s="167"/>
      <c r="AB202" s="167"/>
      <c r="AC202" s="167"/>
      <c r="AD202" s="167"/>
      <c r="AE202" s="167"/>
      <c r="AF202" s="167"/>
      <c r="AG202" s="167"/>
      <c r="AH202" s="167"/>
      <c r="AI202" s="167"/>
      <c r="AJ202" s="167"/>
      <c r="AK202" s="167"/>
    </row>
    <row r="203">
      <c r="A203" s="166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  <c r="AA203" s="167"/>
      <c r="AB203" s="167"/>
      <c r="AC203" s="167"/>
      <c r="AD203" s="167"/>
      <c r="AE203" s="167"/>
      <c r="AF203" s="167"/>
      <c r="AG203" s="167"/>
      <c r="AH203" s="167"/>
      <c r="AI203" s="167"/>
      <c r="AJ203" s="167"/>
      <c r="AK203" s="167"/>
    </row>
    <row r="204">
      <c r="A204" s="166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  <c r="AA204" s="167"/>
      <c r="AB204" s="167"/>
      <c r="AC204" s="167"/>
      <c r="AD204" s="167"/>
      <c r="AE204" s="167"/>
      <c r="AF204" s="167"/>
      <c r="AG204" s="167"/>
      <c r="AH204" s="167"/>
      <c r="AI204" s="167"/>
      <c r="AJ204" s="167"/>
      <c r="AK204" s="167"/>
    </row>
    <row r="205">
      <c r="A205" s="166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  <c r="AA205" s="167"/>
      <c r="AB205" s="167"/>
      <c r="AC205" s="167"/>
      <c r="AD205" s="167"/>
      <c r="AE205" s="167"/>
      <c r="AF205" s="167"/>
      <c r="AG205" s="167"/>
      <c r="AH205" s="167"/>
      <c r="AI205" s="167"/>
      <c r="AJ205" s="167"/>
      <c r="AK205" s="167"/>
    </row>
    <row r="206">
      <c r="A206" s="166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/>
      <c r="AH206" s="167"/>
      <c r="AI206" s="167"/>
      <c r="AJ206" s="167"/>
      <c r="AK206" s="167"/>
    </row>
    <row r="207">
      <c r="A207" s="166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/>
      <c r="AD207" s="167"/>
      <c r="AE207" s="167"/>
      <c r="AF207" s="167"/>
      <c r="AG207" s="167"/>
      <c r="AH207" s="167"/>
      <c r="AI207" s="167"/>
      <c r="AJ207" s="167"/>
      <c r="AK207" s="167"/>
    </row>
    <row r="208">
      <c r="A208" s="166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 s="167"/>
      <c r="AJ208" s="167"/>
      <c r="AK208" s="167"/>
    </row>
    <row r="209">
      <c r="A209" s="166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 s="167"/>
      <c r="AJ209" s="167"/>
      <c r="AK209" s="167"/>
    </row>
    <row r="210">
      <c r="A210" s="166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7"/>
      <c r="AK210" s="167"/>
    </row>
    <row r="211">
      <c r="A211" s="166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 s="167"/>
      <c r="AJ211" s="167"/>
      <c r="AK211" s="167"/>
    </row>
    <row r="212">
      <c r="A212" s="166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 s="167"/>
      <c r="AJ212" s="167"/>
      <c r="AK212" s="167"/>
    </row>
    <row r="213">
      <c r="A213" s="166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</row>
    <row r="214">
      <c r="A214" s="166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 s="167"/>
      <c r="AJ214" s="167"/>
      <c r="AK214" s="167"/>
    </row>
    <row r="215">
      <c r="A215" s="166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 s="167"/>
      <c r="AJ215" s="167"/>
      <c r="AK215" s="167"/>
    </row>
  </sheetData>
  <mergeCells count="1">
    <mergeCell ref="B1:AA1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5" customHeight="0" zeroHeight="0" thickTop="0" thickBottom="0"/>
  <cols>
    <col min="1" max="18" width="13.57" customWidth="1"/>
  </cols>
  <sheetData>
    <row r="1" ht="15" customHeight="1">
      <c r="A1" s="2" t="s">
        <v>607</v>
      </c>
      <c r="B1" s="39" t="s">
        <v>608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" customHeight="1">
      <c r="A2" s="39" t="s">
        <v>609</v>
      </c>
      <c r="B2" s="4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5" customHeight="1">
      <c r="A3" s="2" t="s">
        <v>610</v>
      </c>
      <c r="B3" s="40" t="n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" customHeight="1">
      <c r="A4" s="2" t="s">
        <v>611</v>
      </c>
      <c r="B4" s="40" t="n">
        <v>52.1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15" customHeight="1">
      <c r="A5" s="2" t="s">
        <v>612</v>
      </c>
      <c r="B5" s="40" t="n">
        <v>28.16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15" customHeight="1">
      <c r="A6" s="2" t="s">
        <v>613</v>
      </c>
      <c r="B6" s="40" t="n">
        <v>21.27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ht="15" customHeight="1">
      <c r="A7" s="2" t="s">
        <v>614</v>
      </c>
      <c r="B7" s="40" t="n">
        <v>19.84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ht="15" customHeight="1">
      <c r="A8" s="2" t="s">
        <v>615</v>
      </c>
      <c r="B8" s="40" t="n">
        <v>11.49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ht="15" customHeight="1">
      <c r="A9" s="2" t="s">
        <v>616</v>
      </c>
      <c r="B9" s="40" t="n">
        <v>3.32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ht="15" customHeight="1">
      <c r="A10" s="2" t="s">
        <v>617</v>
      </c>
      <c r="B10" s="40" t="n">
        <v>1.41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ht="15" customHeight="1">
      <c r="A11" s="2" t="s">
        <v>618</v>
      </c>
      <c r="B11" s="40" t="n">
        <v>0.14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ht="15" customHeight="1">
      <c r="A12" s="2" t="s">
        <v>619</v>
      </c>
      <c r="B12" s="40" t="n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5" customHeight="1">
      <c r="A13" s="2" t="s">
        <v>620</v>
      </c>
      <c r="B13" s="40" t="n"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15" customHeight="1">
      <c r="A14" s="2" t="s">
        <v>621</v>
      </c>
      <c r="B14" s="40" t="n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1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ht="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ht="1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ht="1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ht="1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ht="1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ht="1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ht="1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ht="1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ht="1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ht="1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ht="1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ht="1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ht="1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ht="1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ht="1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ht="1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ht="1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ht="1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ht="1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ht="1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ht="1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ht="1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ht="1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ht="1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ht="1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ht="1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ht="1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ht="1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ht="1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ht="1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ht="1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ht="1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ht="1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ht="1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</sheetData>
  <pageMargins left="0.7" right="0.7" top="0.75" bottom="0.75" header="0.3" footer="0.3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6.5" customHeight="0" zeroHeight="0" thickTop="0" thickBottom="0"/>
  <cols>
    <col min="1" max="18" width="13.57" customWidth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6.5" customHeight="0" zeroHeight="0" thickTop="0" thickBottom="0"/>
  <cols>
    <col min="1" max="1" width="13.57" customWidth="1"/>
    <col min="2" max="41" width="8.14" customWidth="1"/>
  </cols>
  <sheetData>
    <row r="1">
      <c r="A1" s="1" t="s">
        <v>622</v>
      </c>
      <c r="B1" s="1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</row>
    <row r="2">
      <c r="A2" s="1" t="s">
        <v>623</v>
      </c>
      <c r="B2" s="168" t="n">
        <v>45930</v>
      </c>
      <c r="C2" s="168" t="n">
        <v>45838</v>
      </c>
      <c r="D2" s="168" t="n">
        <v>45747</v>
      </c>
      <c r="E2" s="168" t="n">
        <v>45657</v>
      </c>
      <c r="F2" s="168" t="n">
        <v>45565</v>
      </c>
      <c r="G2" s="168" t="n">
        <v>45473</v>
      </c>
      <c r="H2" s="168" t="n">
        <v>45382</v>
      </c>
      <c r="I2" s="168" t="n">
        <v>45291</v>
      </c>
      <c r="J2" s="168" t="n">
        <v>45199</v>
      </c>
      <c r="K2" s="168" t="n">
        <v>45107</v>
      </c>
      <c r="L2" s="168" t="n">
        <v>45016</v>
      </c>
      <c r="M2" s="168" t="n">
        <v>44926</v>
      </c>
      <c r="N2" s="168" t="n">
        <v>44834</v>
      </c>
      <c r="O2" s="168" t="n">
        <v>44742</v>
      </c>
      <c r="P2" s="168" t="n">
        <v>44651</v>
      </c>
      <c r="Q2" s="168" t="n">
        <v>44561</v>
      </c>
      <c r="R2" s="168" t="n">
        <v>44469</v>
      </c>
      <c r="S2" s="168" t="n">
        <v>44377</v>
      </c>
      <c r="T2" s="168" t="n">
        <v>44286</v>
      </c>
      <c r="U2" s="168" t="n">
        <v>44196</v>
      </c>
      <c r="V2" s="168" t="n">
        <v>44104</v>
      </c>
      <c r="W2" s="168" t="n">
        <v>44012</v>
      </c>
      <c r="X2" s="168" t="n">
        <v>43921</v>
      </c>
      <c r="Y2" s="168" t="n">
        <v>43830</v>
      </c>
      <c r="Z2" s="168" t="n">
        <v>43738</v>
      </c>
      <c r="AA2" s="168" t="n">
        <v>43646</v>
      </c>
      <c r="AB2" s="168" t="n">
        <v>43555</v>
      </c>
      <c r="AC2" s="168" t="n">
        <v>43465</v>
      </c>
      <c r="AD2" s="168" t="n">
        <v>43373</v>
      </c>
      <c r="AE2" s="168" t="n">
        <v>43281</v>
      </c>
      <c r="AF2" s="168" t="n">
        <v>43190</v>
      </c>
      <c r="AG2" s="168" t="n">
        <v>43100</v>
      </c>
      <c r="AH2" s="168" t="n">
        <v>43008</v>
      </c>
      <c r="AI2" s="168" t="n">
        <v>42916</v>
      </c>
      <c r="AJ2" s="168" t="n">
        <v>42825</v>
      </c>
      <c r="AK2" s="168" t="n">
        <v>42735</v>
      </c>
      <c r="AL2" s="168" t="n">
        <v>42643</v>
      </c>
      <c r="AM2" s="168" t="n">
        <v>42551</v>
      </c>
      <c r="AN2" s="168" t="n">
        <v>42460</v>
      </c>
      <c r="AO2" s="168" t="n">
        <v>42369</v>
      </c>
    </row>
    <row r="3">
      <c r="A3" s="49" t="s">
        <v>624</v>
      </c>
      <c r="B3" s="169" t="n">
        <v>130904000000</v>
      </c>
      <c r="C3" s="169" t="n">
        <v>91094000000</v>
      </c>
      <c r="D3" s="169" t="n">
        <v>51443000000</v>
      </c>
      <c r="E3" s="169" t="n">
        <v>174140000000</v>
      </c>
      <c r="F3" s="169" t="n">
        <v>123120000000</v>
      </c>
      <c r="G3" s="169" t="n">
        <v>83451000000</v>
      </c>
      <c r="H3" s="169" t="n">
        <v>46485000000</v>
      </c>
      <c r="I3" s="169" t="n">
        <v>150560000000</v>
      </c>
      <c r="J3" s="169" t="n">
        <v>105320000000</v>
      </c>
      <c r="K3" s="169" t="n">
        <v>70987000000</v>
      </c>
      <c r="L3" s="169" t="n">
        <v>39379000000</v>
      </c>
      <c r="M3" s="169" t="n">
        <v>127550000000</v>
      </c>
      <c r="N3" s="169" t="n">
        <v>89786000000</v>
      </c>
      <c r="O3" s="169" t="n">
        <v>59444000000</v>
      </c>
      <c r="P3" s="169" t="n">
        <v>33187000000</v>
      </c>
      <c r="Q3" s="169" t="n">
        <v>109460000000</v>
      </c>
      <c r="R3" s="169" t="n">
        <v>77053000000</v>
      </c>
      <c r="S3" s="169" t="n">
        <v>50722000000</v>
      </c>
      <c r="T3" s="169" t="n">
        <v>28065000000</v>
      </c>
      <c r="U3" s="169" t="n">
        <v>97993000000</v>
      </c>
      <c r="V3" s="169" t="n">
        <v>69575000000</v>
      </c>
      <c r="W3" s="169" t="n">
        <v>45634000000</v>
      </c>
      <c r="X3" s="169" t="n">
        <v>25298000000</v>
      </c>
      <c r="Y3" s="169" t="n">
        <v>88854000000</v>
      </c>
      <c r="Z3" s="169" t="n">
        <v>63509000000</v>
      </c>
      <c r="AA3" s="169" t="n">
        <v>41173000000</v>
      </c>
      <c r="AB3" s="169" t="n">
        <v>22481000000</v>
      </c>
      <c r="AC3" s="169" t="n">
        <v>77199000000</v>
      </c>
      <c r="AD3" s="169" t="n">
        <v>54969000000</v>
      </c>
      <c r="AE3" s="169" t="n">
        <v>35251000000</v>
      </c>
      <c r="AF3" s="169" t="n">
        <v>18395000000</v>
      </c>
      <c r="AG3" s="169" t="n">
        <v>61063000000</v>
      </c>
      <c r="AH3" s="169" t="n">
        <v>44487000000</v>
      </c>
      <c r="AI3" s="169" t="n">
        <v>25494000000</v>
      </c>
      <c r="AJ3" s="169" t="n">
        <v>13913000000</v>
      </c>
      <c r="AK3" s="169" t="n">
        <v>40155000000</v>
      </c>
      <c r="AL3" s="169" t="n">
        <v>27533000000</v>
      </c>
      <c r="AM3" s="169" t="n">
        <v>18738000000</v>
      </c>
      <c r="AN3" s="169" t="n">
        <v>10251000000</v>
      </c>
      <c r="AO3" s="169" t="n">
        <v>33447000000</v>
      </c>
    </row>
    <row r="4">
      <c r="A4" s="49" t="s">
        <v>625</v>
      </c>
      <c r="B4" s="169" t="n">
        <v>128454000000</v>
      </c>
      <c r="C4" s="169" t="n">
        <v>89389000000</v>
      </c>
      <c r="D4" s="169" t="n">
        <v>50601000000</v>
      </c>
      <c r="E4" s="169" t="n">
        <v>170900000000</v>
      </c>
      <c r="F4" s="169" t="n">
        <v>120780000000</v>
      </c>
      <c r="G4" s="169" t="n">
        <v>81931000000</v>
      </c>
      <c r="H4" s="169" t="n">
        <v>45776000000</v>
      </c>
      <c r="I4" s="169" t="n">
        <v>147690000000</v>
      </c>
      <c r="J4" s="169" t="n">
        <v>103270000000</v>
      </c>
      <c r="K4" s="169" t="n">
        <v>69576000000</v>
      </c>
      <c r="L4" s="169" t="n">
        <v>38756000000</v>
      </c>
      <c r="M4" s="169" t="n">
        <v>124100000000</v>
      </c>
      <c r="N4" s="169" t="n">
        <v>87160000000</v>
      </c>
      <c r="O4" s="169" t="n">
        <v>57617000000</v>
      </c>
      <c r="P4" s="169" t="n">
        <v>32296000000</v>
      </c>
      <c r="Q4" s="169" t="n">
        <v>106190000000</v>
      </c>
      <c r="R4" s="169" t="n">
        <v>74642000000</v>
      </c>
      <c r="S4" s="169" t="n">
        <v>49087000000</v>
      </c>
      <c r="T4" s="169" t="n">
        <v>27271000000</v>
      </c>
      <c r="U4" s="169" t="n">
        <v>94915000000</v>
      </c>
      <c r="V4" s="169" t="n">
        <v>67215000000</v>
      </c>
      <c r="W4" s="169" t="n">
        <v>43953000000</v>
      </c>
      <c r="X4" s="169" t="n">
        <v>24405000000</v>
      </c>
      <c r="Y4" s="169" t="n">
        <v>85430000000</v>
      </c>
      <c r="Z4" s="169" t="n">
        <v>60935000000</v>
      </c>
      <c r="AA4" s="169" t="n">
        <v>39488000000</v>
      </c>
      <c r="AB4" s="169" t="n">
        <v>21644000000</v>
      </c>
      <c r="AC4" s="169" t="n">
        <v>73639000000</v>
      </c>
      <c r="AD4" s="169" t="n">
        <v>52242000000</v>
      </c>
      <c r="AE4" s="169" t="n">
        <v>33397000000</v>
      </c>
      <c r="AF4" s="169" t="n">
        <v>17466000000</v>
      </c>
      <c r="AG4" s="169" t="n">
        <v>58218000000</v>
      </c>
      <c r="AH4" s="169" t="n">
        <v>42450000000</v>
      </c>
      <c r="AI4" s="169" t="n">
        <v>24190000000</v>
      </c>
      <c r="AJ4" s="169" t="n">
        <v>13309000000</v>
      </c>
      <c r="AK4" s="169" t="n">
        <v>38862000000</v>
      </c>
      <c r="AL4" s="169" t="n">
        <v>26632000000</v>
      </c>
      <c r="AM4" s="169" t="n">
        <v>18173000000</v>
      </c>
      <c r="AN4" s="169" t="n">
        <v>9988753731</v>
      </c>
      <c r="AO4" s="169" t="n">
        <v>32660000000</v>
      </c>
    </row>
    <row r="5">
      <c r="A5" s="170" t="s">
        <v>626</v>
      </c>
      <c r="B5" s="171">
        <f>(B4-F4)/F4</f>
      </c>
      <c r="C5" s="171">
        <f>(C4-G4)/G4</f>
      </c>
      <c r="D5" s="171">
        <f>(D4-H4)/H4</f>
      </c>
      <c r="E5" s="171">
        <f>(E4-I4)/I4</f>
      </c>
      <c r="F5" s="171">
        <f>(F4-J4)/J4</f>
      </c>
      <c r="G5" s="171">
        <f>(G4-K4)/K4</f>
      </c>
      <c r="H5" s="171">
        <f>(H4-L4)/L4</f>
      </c>
      <c r="I5" s="171">
        <f>(I4-M4)/M4</f>
      </c>
      <c r="J5" s="171">
        <f>(J4-N4)/N4</f>
      </c>
      <c r="K5" s="171">
        <f>(K4-O4)/O4</f>
      </c>
      <c r="L5" s="171">
        <f>(L4-P4)/P4</f>
      </c>
      <c r="M5" s="171">
        <f>(M4-Q4)/Q4</f>
      </c>
      <c r="N5" s="171">
        <f>(N4-R4)/R4</f>
      </c>
      <c r="O5" s="171">
        <f>(O4-S4)/S4</f>
      </c>
      <c r="P5" s="171">
        <f>(P4-T4)/T4</f>
      </c>
      <c r="Q5" s="171">
        <f>(Q4-U4)/U4</f>
      </c>
      <c r="R5" s="171">
        <f>(R4-V4)/V4</f>
      </c>
      <c r="S5" s="171">
        <f>(S4-W4)/W4</f>
      </c>
      <c r="T5" s="171">
        <f>(T4-X4)/X4</f>
      </c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</row>
    <row r="6">
      <c r="A6" s="49" t="s">
        <v>627</v>
      </c>
      <c r="B6" s="169" t="n">
        <v>66898804746</v>
      </c>
      <c r="C6" s="169" t="n">
        <v>46987000000</v>
      </c>
      <c r="D6" s="169" t="n">
        <v>27775000000</v>
      </c>
      <c r="E6" s="169" t="n">
        <v>89335000000</v>
      </c>
      <c r="F6" s="169" t="n">
        <v>63031000000</v>
      </c>
      <c r="G6" s="169" t="n">
        <v>43177000000</v>
      </c>
      <c r="H6" s="169" t="n">
        <v>24882000000</v>
      </c>
      <c r="I6" s="169" t="n">
        <v>77521000000</v>
      </c>
      <c r="J6" s="169" t="n">
        <v>54827000000</v>
      </c>
      <c r="K6" s="169" t="n">
        <v>37332000000</v>
      </c>
      <c r="L6" s="169" t="n">
        <v>21525000000</v>
      </c>
      <c r="M6" s="169" t="n">
        <v>65375000000</v>
      </c>
      <c r="N6" s="169" t="n">
        <v>46314000000</v>
      </c>
      <c r="O6" s="169" t="n">
        <v>31105000000</v>
      </c>
      <c r="P6" s="169" t="n">
        <v>17952000000</v>
      </c>
      <c r="Q6" s="169" t="n">
        <v>55721000000</v>
      </c>
      <c r="R6" s="169" t="n">
        <v>39575000000</v>
      </c>
      <c r="S6" s="169" t="n">
        <v>26207000000</v>
      </c>
      <c r="T6" s="169" t="n">
        <v>14772000000</v>
      </c>
      <c r="U6" s="169" t="n">
        <v>49523000000</v>
      </c>
      <c r="V6" s="169" t="n">
        <v>35851000000</v>
      </c>
      <c r="W6" s="169" t="n">
        <v>23928000000</v>
      </c>
      <c r="X6" s="169" t="n">
        <v>13863000000</v>
      </c>
      <c r="Y6" s="169" t="n">
        <v>43970000000</v>
      </c>
      <c r="Z6" s="169" t="n">
        <v>32412000000</v>
      </c>
      <c r="AA6" s="169" t="n">
        <v>21197000000</v>
      </c>
      <c r="AB6" s="169" t="n">
        <v>11916000000</v>
      </c>
      <c r="AC6" s="169" t="n">
        <v>37830000000</v>
      </c>
      <c r="AD6" s="169" t="n">
        <v>26571000000</v>
      </c>
      <c r="AE6" s="169" t="n">
        <v>16921000000</v>
      </c>
      <c r="AF6" s="169" t="n">
        <v>9130535753</v>
      </c>
      <c r="AG6" s="169" t="n">
        <v>29006000000</v>
      </c>
      <c r="AH6" s="169" t="n">
        <v>21361000000</v>
      </c>
      <c r="AI6" s="169" t="n">
        <v>12044000000</v>
      </c>
      <c r="AJ6" s="169" t="n">
        <v>6544833459</v>
      </c>
      <c r="AK6" s="169" t="n">
        <v>17931000000</v>
      </c>
      <c r="AL6" s="169" t="n">
        <v>13330000000</v>
      </c>
      <c r="AM6" s="169" t="n">
        <v>9377202963</v>
      </c>
      <c r="AN6" s="169" t="n">
        <v>5212078652</v>
      </c>
      <c r="AO6" s="169" t="n">
        <v>16455000000</v>
      </c>
    </row>
    <row r="7">
      <c r="A7" s="49" t="s">
        <v>628</v>
      </c>
      <c r="B7" s="73" t="n">
        <v>0.5111</v>
      </c>
      <c r="C7" s="73" t="n">
        <v>0.5158</v>
      </c>
      <c r="D7" s="73" t="n">
        <v>0.5399</v>
      </c>
      <c r="E7" s="73" t="n">
        <v>0.513</v>
      </c>
      <c r="F7" s="73" t="n">
        <v>0.5119</v>
      </c>
      <c r="G7" s="73" t="n">
        <v>0.5174</v>
      </c>
      <c r="H7" s="73" t="n">
        <v>0.5353</v>
      </c>
      <c r="I7" s="73" t="n">
        <v>0.5149</v>
      </c>
      <c r="J7" s="73" t="n">
        <v>0.5206</v>
      </c>
      <c r="K7" s="73" t="n">
        <v>0.5259</v>
      </c>
      <c r="L7" s="73" t="n">
        <v>0.5466</v>
      </c>
      <c r="M7" s="73" t="n">
        <v>0.5125</v>
      </c>
      <c r="N7" s="73" t="n">
        <v>0.5158</v>
      </c>
      <c r="O7" s="73" t="n">
        <v>0.5233</v>
      </c>
      <c r="P7" s="73" t="n">
        <v>0.5409</v>
      </c>
      <c r="Q7" s="73" t="n">
        <v>0.509</v>
      </c>
      <c r="R7" s="73" t="n">
        <v>0.5136</v>
      </c>
      <c r="S7" s="73" t="n">
        <v>0.5167</v>
      </c>
      <c r="T7" s="73" t="n">
        <v>0.5264</v>
      </c>
      <c r="U7" s="73" t="n">
        <v>0.5054</v>
      </c>
      <c r="V7" s="73" t="n">
        <v>0.5153</v>
      </c>
      <c r="W7" s="73" t="n">
        <v>0.5243</v>
      </c>
      <c r="X7" s="73" t="n">
        <v>0.548</v>
      </c>
      <c r="Y7" s="73" t="n">
        <v>0.4949</v>
      </c>
      <c r="Z7" s="73" t="n">
        <v>0.5104</v>
      </c>
      <c r="AA7" s="73" t="n">
        <v>0.5148</v>
      </c>
      <c r="AB7" s="73" t="n">
        <v>0.53</v>
      </c>
      <c r="AC7" s="73" t="n">
        <v>0.49</v>
      </c>
      <c r="AD7" s="73" t="n">
        <v>0.4834</v>
      </c>
      <c r="AE7" s="73" t="n">
        <v>0.48</v>
      </c>
      <c r="AF7" s="73" t="n">
        <v>0.4964</v>
      </c>
      <c r="AG7" s="73" t="n">
        <v>0.475</v>
      </c>
      <c r="AH7" s="73" t="n">
        <v>0.4802</v>
      </c>
      <c r="AI7" s="73" t="n">
        <v>0.4724</v>
      </c>
      <c r="AJ7" s="73" t="n">
        <v>0.4704</v>
      </c>
      <c r="AK7" s="73" t="n">
        <v>0.4465</v>
      </c>
      <c r="AL7" s="73" t="n">
        <v>0.4842</v>
      </c>
      <c r="AM7" s="73" t="n">
        <v>0.5004</v>
      </c>
      <c r="AN7" s="73" t="n">
        <v>0.5085</v>
      </c>
      <c r="AO7" s="73" t="n">
        <v>0.492</v>
      </c>
    </row>
    <row r="8">
      <c r="A8" s="49" t="s">
        <v>629</v>
      </c>
      <c r="B8" s="169" t="n">
        <v>64626746712</v>
      </c>
      <c r="C8" s="169" t="n">
        <v>45403000000</v>
      </c>
      <c r="D8" s="169" t="n">
        <v>26847000000</v>
      </c>
      <c r="E8" s="169" t="n">
        <v>86228000000</v>
      </c>
      <c r="F8" s="169" t="n">
        <v>60828000000</v>
      </c>
      <c r="G8" s="169" t="n">
        <v>41696000000</v>
      </c>
      <c r="H8" s="169" t="n">
        <v>24065000000</v>
      </c>
      <c r="I8" s="169" t="n">
        <v>74734000000</v>
      </c>
      <c r="J8" s="169" t="n">
        <v>52876000000</v>
      </c>
      <c r="K8" s="169" t="n">
        <v>35980000000</v>
      </c>
      <c r="L8" s="169" t="n">
        <v>20795000000</v>
      </c>
      <c r="M8" s="169" t="n">
        <v>62716000000</v>
      </c>
      <c r="N8" s="169" t="n">
        <v>44400000000</v>
      </c>
      <c r="O8" s="169" t="n">
        <v>29794000000</v>
      </c>
      <c r="P8" s="169" t="n">
        <v>17245000000</v>
      </c>
      <c r="Q8" s="169" t="n">
        <v>52460000000</v>
      </c>
      <c r="R8" s="169" t="n">
        <v>37266000000</v>
      </c>
      <c r="S8" s="169" t="n">
        <v>24654000000</v>
      </c>
      <c r="T8" s="169" t="n">
        <v>13954000000</v>
      </c>
      <c r="U8" s="169" t="n">
        <v>46697000000</v>
      </c>
      <c r="V8" s="169" t="n">
        <v>33827000000</v>
      </c>
      <c r="W8" s="169" t="n">
        <v>22602000000</v>
      </c>
      <c r="X8" s="169" t="n">
        <v>13094000000</v>
      </c>
      <c r="Y8" s="169" t="n">
        <v>41206000000</v>
      </c>
      <c r="Z8" s="169" t="n">
        <v>30455000000</v>
      </c>
      <c r="AA8" s="169" t="n">
        <v>19951000000</v>
      </c>
      <c r="AB8" s="169" t="n">
        <v>11221000000</v>
      </c>
      <c r="AC8" s="169" t="n">
        <v>35204000000</v>
      </c>
      <c r="AD8" s="169" t="n">
        <v>24734000000</v>
      </c>
      <c r="AE8" s="169" t="n">
        <v>15764000000</v>
      </c>
      <c r="AF8" s="169" t="n">
        <v>8506906678</v>
      </c>
      <c r="AG8" s="169" t="n">
        <v>27079000000</v>
      </c>
      <c r="AH8" s="169" t="n">
        <v>19984000000</v>
      </c>
      <c r="AI8" s="169" t="n">
        <v>11251000000</v>
      </c>
      <c r="AJ8" s="169" t="n">
        <v>6123119324</v>
      </c>
      <c r="AK8" s="169" t="n">
        <v>16718000000</v>
      </c>
      <c r="AL8" s="169" t="n">
        <v>12466000000</v>
      </c>
      <c r="AM8" s="169" t="n">
        <v>8802637138</v>
      </c>
      <c r="AN8" s="169" t="n">
        <v>4889271595</v>
      </c>
      <c r="AO8" s="169" t="n">
        <v>15503000000</v>
      </c>
    </row>
    <row r="9">
      <c r="A9" s="173" t="s">
        <v>630</v>
      </c>
      <c r="B9" s="174">
        <f>(B8-F8)/F8</f>
      </c>
      <c r="C9" s="174">
        <f>(C8-G8)/G8</f>
      </c>
      <c r="D9" s="174">
        <f>(D8-H8)/H8</f>
      </c>
      <c r="E9" s="174">
        <f>(E8-I8)/I8</f>
      </c>
      <c r="F9" s="174">
        <f>(F8-J8)/J8</f>
      </c>
      <c r="G9" s="174">
        <f>(G8-K8)/K8</f>
      </c>
      <c r="H9" s="174">
        <f>(H8-L8)/L8</f>
      </c>
      <c r="I9" s="174">
        <f>(I8-M8)/M8</f>
      </c>
      <c r="J9" s="174">
        <f>(J8-N8)/N8</f>
      </c>
      <c r="K9" s="174">
        <f>(K8-O8)/O8</f>
      </c>
      <c r="L9" s="174">
        <f>(L8-P8)/P8</f>
      </c>
      <c r="M9" s="174">
        <f>(M8-Q8)/Q8</f>
      </c>
      <c r="N9" s="174">
        <f>(N8-R8)/R8</f>
      </c>
      <c r="O9" s="174">
        <f>(O8-S8)/S8</f>
      </c>
      <c r="P9" s="174">
        <f>(P8-T8)/T8</f>
      </c>
      <c r="Q9" s="174">
        <f>(Q8-U8)/U8</f>
      </c>
      <c r="R9" s="174">
        <f>(R8-V8)/V8</f>
      </c>
      <c r="S9" s="174">
        <f>(S8-W8)/W8</f>
      </c>
      <c r="T9" s="174">
        <f>(T8-X8)/X8</f>
      </c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</row>
    <row r="10">
      <c r="A10" s="49" t="s">
        <v>631</v>
      </c>
      <c r="B10" s="169" t="n">
        <v>64680616431.2</v>
      </c>
      <c r="C10" s="169" t="n">
        <v>45390000000</v>
      </c>
      <c r="D10" s="169" t="n">
        <v>26850000000</v>
      </c>
      <c r="E10" s="169" t="n">
        <v>86241000000</v>
      </c>
      <c r="F10" s="169" t="n">
        <v>60779000000</v>
      </c>
      <c r="G10" s="169" t="n">
        <v>41670000000</v>
      </c>
      <c r="H10" s="169" t="n">
        <v>24051000000</v>
      </c>
      <c r="I10" s="169" t="n">
        <v>74753000000</v>
      </c>
      <c r="J10" s="169" t="n">
        <v>52816000000</v>
      </c>
      <c r="K10" s="169" t="n">
        <v>35947000000</v>
      </c>
      <c r="L10" s="169" t="n">
        <v>20778000000</v>
      </c>
      <c r="M10" s="169" t="n">
        <v>62792000000</v>
      </c>
      <c r="N10" s="169" t="n">
        <v>44393000000</v>
      </c>
      <c r="O10" s="169" t="n">
        <v>29763000000</v>
      </c>
      <c r="P10" s="169" t="n">
        <v>17243000000</v>
      </c>
      <c r="Q10" s="169" t="n">
        <v>52581000000</v>
      </c>
      <c r="R10" s="169" t="n">
        <v>37357000000</v>
      </c>
      <c r="S10" s="169" t="n">
        <v>24649000000</v>
      </c>
      <c r="T10" s="169" t="n">
        <v>13969000000</v>
      </c>
      <c r="U10" s="169" t="n">
        <v>47016000000</v>
      </c>
      <c r="V10" s="169" t="n">
        <v>33902000000</v>
      </c>
      <c r="W10" s="169" t="n">
        <v>22673000000</v>
      </c>
      <c r="X10" s="169" t="n">
        <v>13155000000</v>
      </c>
      <c r="Y10" s="169" t="n">
        <v>41407000000</v>
      </c>
      <c r="Z10" s="169" t="n">
        <v>30534000000</v>
      </c>
      <c r="AA10" s="169" t="n">
        <v>20031000000</v>
      </c>
      <c r="AB10" s="169" t="n">
        <v>11302000000</v>
      </c>
      <c r="AC10" s="169" t="n">
        <v>35585000000</v>
      </c>
      <c r="AD10" s="169" t="n">
        <v>24929000000</v>
      </c>
      <c r="AE10" s="169" t="n">
        <v>15884000000</v>
      </c>
      <c r="AF10" s="169" t="n">
        <v>8510778903</v>
      </c>
      <c r="AG10" s="169" t="n">
        <v>27224000000</v>
      </c>
      <c r="AH10" s="169" t="n">
        <v>20087000000</v>
      </c>
      <c r="AI10" s="169" t="n">
        <v>11280000000</v>
      </c>
      <c r="AJ10" s="169" t="n">
        <v>6148184677</v>
      </c>
      <c r="AK10" s="169" t="n">
        <v>16955000000</v>
      </c>
      <c r="AL10" s="169" t="n">
        <v>12545000000</v>
      </c>
      <c r="AM10" s="169" t="n">
        <v>8798948191</v>
      </c>
      <c r="AN10" s="169" t="n">
        <v>4886287212</v>
      </c>
      <c r="AO10" s="169" t="n">
        <v>15617000000</v>
      </c>
    </row>
    <row r="11">
      <c r="A11" s="49" t="s">
        <v>632</v>
      </c>
      <c r="B11" s="49" t="n">
        <v>51.53</v>
      </c>
      <c r="C11" s="49" t="n">
        <v>36.18</v>
      </c>
      <c r="D11" s="49" t="n">
        <v>21.38</v>
      </c>
      <c r="E11" s="49" t="n">
        <v>68.64</v>
      </c>
      <c r="F11" s="49" t="n">
        <v>48.42</v>
      </c>
      <c r="G11" s="49" t="n">
        <v>33.19</v>
      </c>
      <c r="H11" s="49" t="n">
        <v>19.16</v>
      </c>
      <c r="I11" s="49" t="n">
        <v>59.49</v>
      </c>
      <c r="J11" s="49" t="n">
        <v>42.09</v>
      </c>
      <c r="K11" s="49" t="n">
        <v>28.64</v>
      </c>
      <c r="L11" s="49" t="n">
        <v>16.55</v>
      </c>
      <c r="M11" s="49" t="n">
        <v>49.93</v>
      </c>
      <c r="N11" s="49" t="n">
        <v>35.34</v>
      </c>
      <c r="O11" s="49" t="n">
        <v>23.72</v>
      </c>
      <c r="P11" s="49" t="n">
        <v>13.73</v>
      </c>
      <c r="Q11" s="49" t="n">
        <v>41.76</v>
      </c>
      <c r="R11" s="49" t="n">
        <v>29.67</v>
      </c>
      <c r="S11" s="49" t="n">
        <v>19.63</v>
      </c>
      <c r="T11" s="49" t="n">
        <v>11.11</v>
      </c>
      <c r="U11" s="49" t="n">
        <v>37.17</v>
      </c>
      <c r="V11" s="49" t="n">
        <v>26.93</v>
      </c>
      <c r="W11" s="49" t="n">
        <v>17.99</v>
      </c>
      <c r="X11" s="49" t="n">
        <v>10.42</v>
      </c>
      <c r="Y11" s="49" t="n">
        <v>32.8</v>
      </c>
      <c r="Z11" s="49" t="n">
        <v>24.24</v>
      </c>
      <c r="AA11" s="49" t="n">
        <v>15.88</v>
      </c>
      <c r="AB11" s="49" t="n">
        <v>8.93</v>
      </c>
      <c r="AC11" s="49" t="n">
        <v>28.02</v>
      </c>
      <c r="AD11" s="49" t="n">
        <v>19.69</v>
      </c>
      <c r="AE11" s="49" t="n">
        <v>12.55</v>
      </c>
      <c r="AF11" s="49" t="n">
        <v>6.77</v>
      </c>
      <c r="AG11" s="49" t="n">
        <v>21.56</v>
      </c>
      <c r="AH11" s="49" t="n">
        <v>15.91</v>
      </c>
      <c r="AI11" s="49" t="n">
        <v>8.96</v>
      </c>
      <c r="AJ11" s="49" t="n">
        <v>4.87</v>
      </c>
      <c r="AK11" s="49" t="n">
        <v>13.31</v>
      </c>
      <c r="AL11" s="49" t="n">
        <v>9.92</v>
      </c>
      <c r="AM11" s="49" t="n">
        <v>7.01</v>
      </c>
      <c r="AN11" s="49" t="n">
        <v>3.89</v>
      </c>
      <c r="AO11" s="49" t="n">
        <v>12.34</v>
      </c>
    </row>
    <row r="1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</row>
    <row r="13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</row>
    <row r="1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</row>
    <row r="17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</row>
    <row r="18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</row>
    <row r="19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</row>
    <row r="2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</row>
    <row r="24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</row>
    <row r="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</row>
    <row r="26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</row>
    <row r="28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</row>
    <row r="29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</row>
    <row r="3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</row>
    <row r="3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</row>
    <row r="33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</row>
    <row r="34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</row>
    <row r="3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</row>
    <row r="3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</row>
    <row r="37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</row>
    <row r="38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</row>
    <row r="39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</row>
    <row r="40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</row>
    <row r="4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</row>
    <row r="4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</row>
    <row r="4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</row>
    <row r="44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</row>
    <row r="4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</row>
    <row r="46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</row>
    <row r="48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</row>
    <row r="49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</row>
    <row r="50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</row>
    <row r="5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</row>
    <row r="5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</row>
    <row r="5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</row>
    <row r="54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</row>
    <row r="56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</row>
    <row r="57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</row>
    <row r="59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</row>
    <row r="60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</row>
    <row r="6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</row>
    <row r="6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</row>
    <row r="63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</row>
    <row r="64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</row>
    <row r="6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</row>
    <row r="66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</row>
    <row r="67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</row>
    <row r="68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</row>
    <row r="69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</row>
    <row r="70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</row>
    <row r="7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</row>
    <row r="7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</row>
    <row r="73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</row>
    <row r="74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</row>
    <row r="7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</row>
    <row r="76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</row>
    <row r="77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</row>
    <row r="78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</row>
    <row r="79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</row>
    <row r="80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</row>
    <row r="8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</row>
    <row r="8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</row>
    <row r="84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</row>
    <row r="8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</row>
    <row r="86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</row>
    <row r="87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</row>
    <row r="88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</row>
    <row r="89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</row>
    <row r="90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</row>
    <row r="9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</row>
    <row r="9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</row>
    <row r="93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</row>
    <row r="94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</row>
    <row r="9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</row>
    <row r="96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</row>
    <row r="97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</row>
    <row r="98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</row>
    <row r="99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</row>
    <row r="100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</row>
    <row r="10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</row>
    <row r="10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</row>
    <row r="103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</row>
    <row r="104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</row>
    <row r="10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</row>
    <row r="106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</row>
    <row r="107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</row>
    <row r="108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</row>
    <row r="109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</row>
    <row r="110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</row>
    <row r="11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</row>
    <row r="11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</row>
    <row r="113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</row>
    <row r="114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</row>
    <row r="11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</row>
    <row r="116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</row>
    <row r="117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</row>
    <row r="118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</row>
    <row r="119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</row>
    <row r="120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</row>
    <row r="12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</row>
    <row r="12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</row>
    <row r="123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</row>
    <row r="124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</row>
    <row r="1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</row>
    <row r="126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</row>
    <row r="127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</row>
    <row r="128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</row>
    <row r="129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</row>
    <row r="130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</row>
    <row r="13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</row>
    <row r="13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</row>
    <row r="133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</row>
    <row r="134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</row>
    <row r="13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</row>
    <row r="136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</row>
    <row r="137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</row>
    <row r="138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</row>
    <row r="139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</row>
    <row r="140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</row>
    <row r="14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</row>
    <row r="14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</row>
    <row r="143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</row>
    <row r="144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</row>
    <row r="14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</row>
    <row r="146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</row>
    <row r="147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</row>
    <row r="148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</row>
    <row r="149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</row>
    <row r="150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</row>
    <row r="15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</row>
    <row r="15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</row>
    <row r="153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</row>
    <row r="154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</row>
    <row r="15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</row>
    <row r="156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</row>
    <row r="157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</row>
    <row r="158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</row>
    <row r="159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</row>
    <row r="160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</row>
    <row r="16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</row>
    <row r="16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</row>
    <row r="16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</row>
    <row r="164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</row>
    <row r="16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</row>
    <row r="166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</row>
    <row r="167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</row>
    <row r="168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</row>
    <row r="169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</row>
    <row r="170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</row>
    <row r="17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</row>
    <row r="17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</row>
    <row r="173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</row>
    <row r="174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</row>
    <row r="175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</row>
    <row r="176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</row>
    <row r="177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</row>
    <row r="178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</row>
    <row r="179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</row>
    <row r="180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</row>
    <row r="18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</row>
    <row r="18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</row>
    <row r="183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</row>
    <row r="184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</row>
    <row r="185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</row>
    <row r="186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</row>
    <row r="187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</row>
    <row r="188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</row>
    <row r="189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</row>
    <row r="190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</row>
    <row r="19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</row>
    <row r="19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</row>
  </sheetData>
  <mergeCells count="1">
    <mergeCell ref="A1:B1"/>
  </mergeCells>
  <pageMargins left="0.7" right="0.7" top="0.75" bottom="0.75" header="0.3" footer="0.3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3" defaultRowHeight="18" customHeight="0" zeroHeight="0" thickTop="0" thickBottom="0"/>
  <cols>
    <col min="1" max="18" width="13.57" customWidth="1"/>
  </cols>
  <sheetData>
    <row r="1" ht="18" customHeight="1">
      <c r="A1" s="123" t="s">
        <v>633</v>
      </c>
      <c r="B1" s="123"/>
      <c r="C1" s="123"/>
      <c r="D1" s="123"/>
      <c r="E1" s="123"/>
      <c r="F1" s="123"/>
      <c r="G1" s="123"/>
      <c r="H1" s="123"/>
      <c r="I1" s="123"/>
    </row>
    <row r="2" ht="18" customHeight="1">
      <c r="A2" s="176" t="s">
        <v>634</v>
      </c>
      <c r="B2" s="176" t="s">
        <v>635</v>
      </c>
      <c r="C2" s="177" t="s">
        <v>636</v>
      </c>
      <c r="D2" s="176"/>
      <c r="E2" s="176"/>
      <c r="F2" s="176" t="s">
        <v>637</v>
      </c>
      <c r="G2" s="176"/>
      <c r="H2" s="176"/>
      <c r="I2" s="177" t="s">
        <v>638</v>
      </c>
    </row>
    <row r="3" ht="18" customHeight="1">
      <c r="A3" s="176"/>
      <c r="B3" s="176"/>
      <c r="C3" s="176" t="s">
        <v>639</v>
      </c>
      <c r="D3" s="176" t="s">
        <v>640</v>
      </c>
      <c r="E3" s="176" t="s">
        <v>641</v>
      </c>
      <c r="F3" s="176" t="s">
        <v>642</v>
      </c>
      <c r="G3" s="176" t="s">
        <v>643</v>
      </c>
      <c r="H3" s="176" t="s">
        <v>644</v>
      </c>
      <c r="I3" s="176"/>
    </row>
    <row r="4" ht="18" customHeight="1">
      <c r="A4" s="178" t="s">
        <v>645</v>
      </c>
      <c r="B4" s="179" t="n">
        <v>44926</v>
      </c>
      <c r="C4" s="180" t="n">
        <v>2084</v>
      </c>
      <c r="D4" s="181" t="s">
        <v>646</v>
      </c>
      <c r="E4" s="181" t="n">
        <v>5</v>
      </c>
      <c r="F4" s="182" t="n">
        <v>105</v>
      </c>
      <c r="G4" s="181" t="n">
        <v>1</v>
      </c>
      <c r="H4" s="181" t="s">
        <v>647</v>
      </c>
      <c r="I4" s="183" t="n">
        <v>2189</v>
      </c>
    </row>
    <row r="5" ht="18" customHeight="1">
      <c r="A5" s="178" t="s">
        <v>648</v>
      </c>
      <c r="B5" s="179" t="n">
        <v>45291</v>
      </c>
      <c r="C5" s="180" t="n">
        <v>2080</v>
      </c>
      <c r="D5" s="182" t="n">
        <v>1</v>
      </c>
      <c r="E5" s="182" t="n">
        <v>5</v>
      </c>
      <c r="F5" s="182" t="n">
        <v>106</v>
      </c>
      <c r="G5" s="182" t="n">
        <v>1</v>
      </c>
      <c r="H5" s="182" t="s">
        <v>649</v>
      </c>
      <c r="I5" s="183" t="n">
        <v>2186</v>
      </c>
    </row>
    <row r="6" ht="18" customHeight="1">
      <c r="A6" s="178" t="s">
        <v>650</v>
      </c>
      <c r="B6" s="179" t="n">
        <v>45657</v>
      </c>
      <c r="C6" s="180" t="n">
        <v>2143</v>
      </c>
      <c r="D6" s="182" t="n">
        <v>67</v>
      </c>
      <c r="E6" s="182" t="n">
        <v>4</v>
      </c>
      <c r="F6" s="182" t="n">
        <v>104</v>
      </c>
      <c r="G6" s="182" t="n">
        <v>2</v>
      </c>
      <c r="H6" s="182" t="s">
        <v>651</v>
      </c>
      <c r="I6" s="183" t="n">
        <v>2247</v>
      </c>
    </row>
    <row r="7" ht="18" customHeight="1">
      <c r="A7" s="178" t="s">
        <v>652</v>
      </c>
      <c r="B7" s="179" t="n">
        <v>45747</v>
      </c>
      <c r="C7" s="180" t="n">
        <v>2174</v>
      </c>
      <c r="D7" s="182" t="n">
        <v>50</v>
      </c>
      <c r="E7" s="182" t="n">
        <v>19</v>
      </c>
      <c r="F7" s="182" t="n">
        <v>109</v>
      </c>
      <c r="G7" s="182" t="n">
        <v>5</v>
      </c>
      <c r="H7" s="182" t="s">
        <v>653</v>
      </c>
      <c r="I7" s="183" t="n">
        <v>2283</v>
      </c>
    </row>
    <row r="8" ht="18" customHeight="1">
      <c r="A8" s="178" t="s">
        <v>654</v>
      </c>
      <c r="B8" s="179" t="n">
        <v>45838</v>
      </c>
      <c r="C8" s="180" t="n">
        <v>2280</v>
      </c>
      <c r="D8" s="182" t="n">
        <v>160</v>
      </c>
      <c r="E8" s="182" t="n">
        <v>23</v>
      </c>
      <c r="F8" s="182" t="n">
        <v>115</v>
      </c>
      <c r="G8" s="182" t="n">
        <v>11</v>
      </c>
      <c r="H8" s="182" t="s">
        <v>655</v>
      </c>
      <c r="I8" s="183" t="n">
        <v>2395</v>
      </c>
    </row>
    <row r="9" ht="18" customHeight="1">
      <c r="A9" s="178" t="s">
        <v>656</v>
      </c>
      <c r="B9" s="179" t="n">
        <v>45930</v>
      </c>
      <c r="C9" s="180" t="n">
        <v>2325</v>
      </c>
      <c r="D9" s="182" t="n">
        <v>205</v>
      </c>
      <c r="E9" s="182" t="n">
        <v>23</v>
      </c>
      <c r="F9" s="182" t="n">
        <v>121</v>
      </c>
      <c r="G9" s="182" t="n">
        <v>17</v>
      </c>
      <c r="H9" s="182" t="s">
        <v>657</v>
      </c>
      <c r="I9" s="183" t="n">
        <v>2446</v>
      </c>
    </row>
    <row r="10" ht="18" customHeight="1">
      <c r="A10" s="178" t="s">
        <v>658</v>
      </c>
      <c r="B10" s="179" t="n">
        <v>46022</v>
      </c>
      <c r="C10" s="180" t="n">
        <v>2353</v>
      </c>
      <c r="D10" s="182" t="n">
        <v>233</v>
      </c>
      <c r="E10" s="182" t="n">
        <v>23</v>
      </c>
      <c r="F10" s="182" t="n">
        <v>126</v>
      </c>
      <c r="G10" s="182" t="n">
        <v>23</v>
      </c>
      <c r="H10" s="182" t="n">
        <v>1</v>
      </c>
      <c r="I10" s="183" t="n">
        <v>2479</v>
      </c>
    </row>
    <row r="11" ht="18" customHeight="1">
      <c r="A11" s="178" t="s">
        <v>659</v>
      </c>
      <c r="B11" s="179" t="n">
        <v>46112</v>
      </c>
      <c r="C11" s="180" t="n">
        <v>2098</v>
      </c>
      <c r="D11" s="182" t="n">
        <v>6</v>
      </c>
      <c r="E11" s="182" t="n">
        <v>261</v>
      </c>
      <c r="F11" s="182" t="n">
        <v>124</v>
      </c>
      <c r="G11" s="182" t="s">
        <v>660</v>
      </c>
      <c r="H11" s="182" t="n">
        <v>2</v>
      </c>
      <c r="I11" s="183" t="n">
        <v>2222</v>
      </c>
    </row>
    <row r="12" ht="18" customHeight="1">
      <c r="A12" s="178" t="s">
        <v>661</v>
      </c>
      <c r="B12" s="179" t="n">
        <v>46203</v>
      </c>
      <c r="C12" s="180" t="n">
        <v>2307</v>
      </c>
      <c r="D12" s="182" t="n">
        <v>220</v>
      </c>
      <c r="E12" s="182" t="n">
        <v>266</v>
      </c>
      <c r="F12" s="182" t="n">
        <v>119</v>
      </c>
      <c r="G12" s="182" t="n">
        <v>14</v>
      </c>
      <c r="H12" s="182" t="n">
        <v>21</v>
      </c>
      <c r="I12" s="183" t="n">
        <v>2426</v>
      </c>
    </row>
    <row r="13" ht="18" customHeight="1">
      <c r="A13" s="184"/>
      <c r="B13" s="184"/>
      <c r="C13" s="184"/>
      <c r="D13" s="184"/>
      <c r="E13" s="184"/>
      <c r="F13" s="184"/>
      <c r="G13" s="184"/>
      <c r="H13" s="184"/>
      <c r="I13" s="184"/>
    </row>
    <row r="14" ht="18" customHeight="1">
      <c r="A14" s="185" t="s">
        <v>662</v>
      </c>
      <c r="B14" s="186" t="s">
        <v>663</v>
      </c>
      <c r="C14" s="186"/>
      <c r="D14" s="186"/>
      <c r="E14" s="186"/>
      <c r="F14" s="186"/>
      <c r="G14" s="186"/>
      <c r="H14" s="186"/>
      <c r="I14" s="186"/>
    </row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</sheetData>
  <mergeCells count="7">
    <mergeCell ref="A1:I1"/>
    <mergeCell ref="A2:A3"/>
    <mergeCell ref="B2:B3"/>
    <mergeCell ref="C2:E2"/>
    <mergeCell ref="F2:H2"/>
    <mergeCell ref="I2:I3"/>
    <mergeCell ref="B14:I14"/>
  </mergeCells>
  <pageMargins left="0.7" right="0.7" top="0.75" bottom="0.75" header="0.3" footer="0.3"/>
  <drawing xmlns:r="http://schemas.openxmlformats.org/officeDocument/2006/relationships" r:id="rId1"/>
</worksheet>
</file>